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Desktop\ZAPISNICI TV, SKUPŠTINE I NO\TV I SKUPŠTINA 2022\TV 16.12.2022\"/>
    </mc:Choice>
  </mc:AlternateContent>
  <xr:revisionPtr revIDLastSave="0" documentId="13_ncr:1_{6BA68FC5-54EC-4BC4-ABEA-2A861EEB290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ogram rada" sheetId="1" r:id="rId1"/>
    <sheet name="List1" sheetId="3" r:id="rId2"/>
    <sheet name="Izvješće" sheetId="2" r:id="rId3"/>
  </sheets>
  <definedNames>
    <definedName name="_Hlk54087109" localSheetId="0">'Program rada'!$A$55</definedName>
    <definedName name="_Hlk54516215" localSheetId="2">Izvješće!$C$30</definedName>
    <definedName name="_Toc55895370" localSheetId="0">'Program rada'!$A$1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3" l="1"/>
  <c r="F62" i="3"/>
  <c r="F61" i="3"/>
  <c r="F60" i="3"/>
  <c r="F59" i="3"/>
  <c r="F58" i="3"/>
  <c r="F57" i="3"/>
  <c r="F54" i="3"/>
  <c r="F53" i="3"/>
  <c r="F52" i="3"/>
  <c r="F51" i="3"/>
  <c r="F50" i="3"/>
  <c r="F49" i="3"/>
  <c r="D48" i="3"/>
  <c r="F48" i="3" s="1"/>
  <c r="F47" i="3"/>
  <c r="F46" i="3"/>
  <c r="F45" i="3"/>
  <c r="D45" i="3"/>
  <c r="F44" i="3"/>
  <c r="F43" i="3"/>
  <c r="F42" i="3"/>
  <c r="F41" i="3"/>
  <c r="F40" i="3"/>
  <c r="F39" i="3"/>
  <c r="D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D26" i="3"/>
  <c r="F25" i="3"/>
  <c r="F24" i="3"/>
  <c r="F23" i="3"/>
  <c r="F22" i="3"/>
  <c r="F21" i="3"/>
  <c r="F20" i="3"/>
  <c r="D20" i="3"/>
  <c r="D55" i="3" s="1"/>
  <c r="F19" i="3"/>
  <c r="F18" i="3"/>
  <c r="F17" i="3"/>
  <c r="D16" i="3"/>
  <c r="F16" i="3" s="1"/>
  <c r="F12" i="3"/>
  <c r="D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E47" i="3" l="1"/>
  <c r="E43" i="3"/>
  <c r="E41" i="3"/>
  <c r="E39" i="3"/>
  <c r="E24" i="3"/>
  <c r="E22" i="3"/>
  <c r="E20" i="3"/>
  <c r="E52" i="3"/>
  <c r="E50" i="3"/>
  <c r="E48" i="3"/>
  <c r="E37" i="3"/>
  <c r="E35" i="3"/>
  <c r="E33" i="3"/>
  <c r="E31" i="3"/>
  <c r="E29" i="3"/>
  <c r="E27" i="3"/>
  <c r="E18" i="3"/>
  <c r="E16" i="3"/>
  <c r="E44" i="3"/>
  <c r="E42" i="3"/>
  <c r="E40" i="3"/>
  <c r="E25" i="3"/>
  <c r="E23" i="3"/>
  <c r="E53" i="3"/>
  <c r="E49" i="3"/>
  <c r="E38" i="3"/>
  <c r="E34" i="3"/>
  <c r="E32" i="3"/>
  <c r="E28" i="3"/>
  <c r="E46" i="3"/>
  <c r="E21" i="3"/>
  <c r="F55" i="3"/>
  <c r="E51" i="3"/>
  <c r="E36" i="3"/>
  <c r="E30" i="3"/>
  <c r="E26" i="3"/>
  <c r="E19" i="3"/>
  <c r="E17" i="3"/>
  <c r="F4" i="1"/>
  <c r="F5" i="1"/>
  <c r="F6" i="1"/>
  <c r="F7" i="1"/>
  <c r="F8" i="1"/>
  <c r="F9" i="1"/>
  <c r="F10" i="1"/>
  <c r="F11" i="1"/>
  <c r="F17" i="1"/>
  <c r="F18" i="1"/>
  <c r="F19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6" i="1"/>
  <c r="F47" i="1"/>
  <c r="F49" i="1"/>
  <c r="F50" i="1"/>
  <c r="F51" i="1"/>
  <c r="F52" i="1"/>
  <c r="F53" i="1"/>
  <c r="F54" i="1"/>
  <c r="F57" i="1"/>
  <c r="F58" i="1"/>
  <c r="F59" i="1"/>
  <c r="F60" i="1"/>
  <c r="F61" i="1"/>
  <c r="F62" i="1"/>
  <c r="F63" i="1"/>
  <c r="F3" i="1"/>
  <c r="D48" i="1" l="1"/>
  <c r="F48" i="1" s="1"/>
  <c r="D45" i="1"/>
  <c r="F45" i="1" s="1"/>
  <c r="D39" i="1"/>
  <c r="D26" i="1"/>
  <c r="F26" i="1" s="1"/>
  <c r="D20" i="1"/>
  <c r="F20" i="1" s="1"/>
  <c r="D16" i="1"/>
  <c r="F16" i="1" s="1"/>
  <c r="F39" i="1" l="1"/>
  <c r="D55" i="1"/>
  <c r="F55" i="1" s="1"/>
  <c r="E50" i="1"/>
  <c r="D12" i="1"/>
  <c r="F12" i="1" s="1"/>
  <c r="E31" i="1" l="1"/>
  <c r="E29" i="1"/>
  <c r="E33" i="1"/>
  <c r="E32" i="1"/>
  <c r="E30" i="1"/>
  <c r="E36" i="1"/>
  <c r="E34" i="1"/>
  <c r="E46" i="1"/>
  <c r="E47" i="1"/>
  <c r="E49" i="1"/>
  <c r="E28" i="1"/>
  <c r="E51" i="1"/>
  <c r="E23" i="1"/>
  <c r="E17" i="1"/>
  <c r="E35" i="1"/>
  <c r="E21" i="1"/>
  <c r="E38" i="1"/>
  <c r="E22" i="1"/>
  <c r="E40" i="1"/>
  <c r="E19" i="1"/>
  <c r="E37" i="1"/>
  <c r="E18" i="1"/>
  <c r="E41" i="1"/>
  <c r="E24" i="1"/>
  <c r="E42" i="1"/>
  <c r="E25" i="1"/>
  <c r="E43" i="1"/>
  <c r="E27" i="1"/>
  <c r="E44" i="1"/>
  <c r="E8" i="1"/>
  <c r="E11" i="1"/>
  <c r="E3" i="1"/>
  <c r="E52" i="1"/>
  <c r="E53" i="1"/>
  <c r="E26" i="1"/>
  <c r="E39" i="1"/>
  <c r="E48" i="1"/>
  <c r="E20" i="1"/>
  <c r="E16" i="1"/>
  <c r="E9" i="1"/>
  <c r="E10" i="1"/>
  <c r="E5" i="1"/>
  <c r="E6" i="1"/>
  <c r="E4" i="1"/>
  <c r="E7" i="1"/>
</calcChain>
</file>

<file path=xl/sharedStrings.xml><?xml version="1.0" encoding="utf-8"?>
<sst xmlns="http://schemas.openxmlformats.org/spreadsheetml/2006/main" count="340" uniqueCount="115">
  <si>
    <t>PRIHODI</t>
  </si>
  <si>
    <t>udio %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</si>
  <si>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</si>
  <si>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</si>
  <si>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</si>
  <si>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</si>
  <si>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</si>
  <si>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</si>
  <si>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</si>
  <si>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</si>
  <si>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</si>
  <si>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 xml:space="preserve">Prihodi od sustava turističkih zajednica </t>
  </si>
  <si>
    <t>4.</t>
  </si>
  <si>
    <t>Prihodi iz EU fondova</t>
  </si>
  <si>
    <t>5.</t>
  </si>
  <si>
    <t>Prihodi od gospodarske djelatnosti</t>
  </si>
  <si>
    <t>6.</t>
  </si>
  <si>
    <t>Preneseni prihod iz prethodne godine</t>
  </si>
  <si>
    <t>7.</t>
  </si>
  <si>
    <t>Ostali prihodi</t>
  </si>
  <si>
    <t xml:space="preserve">SVEUKUPNO </t>
  </si>
  <si>
    <t>AKTIVNOSTI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</si>
  <si>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</si>
  <si>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</si>
  <si>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</si>
  <si>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</si>
  <si>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</si>
  <si>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</si>
  <si>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</si>
  <si>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</si>
  <si>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</si>
  <si>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</si>
  <si>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Sustavi označavanja kvalitete turističkog proizvoda</t>
  </si>
  <si>
    <t>2.3.</t>
  </si>
  <si>
    <t>Podrška razvoju turističkih događanja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</si>
  <si>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</si>
  <si>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</si>
  <si>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</si>
  <si>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</si>
  <si>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</si>
  <si>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t>3.1.</t>
  </si>
  <si>
    <t>3.2.</t>
  </si>
  <si>
    <t>Oglašavanje destinacijskog branda, turističke ponude i proizvoda</t>
  </si>
  <si>
    <t>3.3.</t>
  </si>
  <si>
    <t>Odnosi s javnošću: globalni i domaći PR</t>
  </si>
  <si>
    <t>3.4.</t>
  </si>
  <si>
    <t>Marketinške i poslovne suradnje</t>
  </si>
  <si>
    <t>3.5.</t>
  </si>
  <si>
    <t>Sajmovi, posebne prezentacije i poslovne radionice</t>
  </si>
  <si>
    <t>3.6.</t>
  </si>
  <si>
    <t>Suradnja s organizatorima putovanja</t>
  </si>
  <si>
    <t>3.7.</t>
  </si>
  <si>
    <t>Kreiranje promotivnog materijala</t>
  </si>
  <si>
    <t>3.8.</t>
  </si>
  <si>
    <t>Internetske stranice</t>
  </si>
  <si>
    <t>3.9.</t>
  </si>
  <si>
    <t xml:space="preserve">Kreiranje i upravljanje bazama turističkih podataka </t>
  </si>
  <si>
    <t>3.10.</t>
  </si>
  <si>
    <t>Turističko-informativne aktivnosti</t>
  </si>
  <si>
    <t>DESTINACIJSKI MENADŽMENT</t>
  </si>
  <si>
    <t>4.1.</t>
  </si>
  <si>
    <t>Turistički informacijski sustavi i aplikacije /eVisitor</t>
  </si>
  <si>
    <t>4.2.</t>
  </si>
  <si>
    <t>Stručni skupovi i edukacije</t>
  </si>
  <si>
    <t>4.3.</t>
  </si>
  <si>
    <t>Koordinacija i nadzor</t>
  </si>
  <si>
    <t>4.4.</t>
  </si>
  <si>
    <t>Upravljanje kvalitetom u destinaciji</t>
  </si>
  <si>
    <t>4.5.</t>
  </si>
  <si>
    <t>Poticanje na očuvanje i uređenje okoliša</t>
  </si>
  <si>
    <t>ČLANSTVO U STRUKOVNIM ORGANIZACIJAMA</t>
  </si>
  <si>
    <t>5.1.</t>
  </si>
  <si>
    <t>Međunarodne strukovne i sl. organizacije</t>
  </si>
  <si>
    <t>5.2.</t>
  </si>
  <si>
    <t>Domaće strukovne i sl. organizacije</t>
  </si>
  <si>
    <t>ADMINISTRATIVNI POSLOVI</t>
  </si>
  <si>
    <t>6.1.</t>
  </si>
  <si>
    <t>Plaće</t>
  </si>
  <si>
    <t>6.2.</t>
  </si>
  <si>
    <t>Materijalni troškovi</t>
  </si>
  <si>
    <t>6.3.</t>
  </si>
  <si>
    <t>Tijela turističke zajednice</t>
  </si>
  <si>
    <t>6.4.</t>
  </si>
  <si>
    <t>Troškovi poslovanja mreže predstavništava/ ispostava</t>
  </si>
  <si>
    <t xml:space="preserve">REZERVA </t>
  </si>
  <si>
    <t>8.</t>
  </si>
  <si>
    <t>POKRIVANJE MANJKA PRIHODA IZ PRETHODNE GODINE</t>
  </si>
  <si>
    <t>SVEUKUPNO 1</t>
  </si>
  <si>
    <t>9.</t>
  </si>
  <si>
    <t>FONDOVI - posebne namjene</t>
  </si>
  <si>
    <t>Fond za turističke zajednice na  turistički nedovoljno razvijenim područjima i kontinentu</t>
  </si>
  <si>
    <t>Fond za projekte udruženih turističkih zajednica</t>
  </si>
  <si>
    <t>SVEUKUPNO 2</t>
  </si>
  <si>
    <t>TOTAL</t>
  </si>
  <si>
    <t>SVEUKUPNO 1+ SVEUKUPNO 2</t>
  </si>
  <si>
    <t>Plan  2021.</t>
  </si>
  <si>
    <t>Rebalans 2021.</t>
  </si>
  <si>
    <t>Realizacija 2021.</t>
  </si>
  <si>
    <t xml:space="preserve">udio % u realizaciji </t>
  </si>
  <si>
    <t xml:space="preserve">indeks </t>
  </si>
  <si>
    <t>realizacija</t>
  </si>
  <si>
    <t>/rebalans</t>
  </si>
  <si>
    <t>Plan 2021.</t>
  </si>
  <si>
    <t>udio % u realizaciji</t>
  </si>
  <si>
    <r>
      <t xml:space="preserve">Definiranje </t>
    </r>
    <r>
      <rPr>
        <b/>
        <i/>
        <sz val="10"/>
        <color rgb="FF000000"/>
        <rFont val="Calibri"/>
        <family val="2"/>
        <charset val="238"/>
        <scheme val="minor"/>
      </rPr>
      <t>brending</t>
    </r>
    <r>
      <rPr>
        <b/>
        <sz val="10"/>
        <color rgb="FF000000"/>
        <rFont val="Calibri"/>
        <family val="2"/>
        <charset val="238"/>
        <scheme val="minor"/>
      </rPr>
      <t xml:space="preserve"> sustava i </t>
    </r>
    <r>
      <rPr>
        <b/>
        <i/>
        <sz val="10"/>
        <color rgb="FF000000"/>
        <rFont val="Calibri"/>
        <family val="2"/>
        <charset val="238"/>
        <scheme val="minor"/>
      </rPr>
      <t>brend</t>
    </r>
    <r>
      <rPr>
        <b/>
        <sz val="10"/>
        <color rgb="FF000000"/>
        <rFont val="Calibri"/>
        <family val="2"/>
        <charset val="238"/>
        <scheme val="minor"/>
      </rPr>
      <t xml:space="preserve"> arhitekture</t>
    </r>
  </si>
  <si>
    <t xml:space="preserve">Marketinške i poslovne suradnje </t>
  </si>
  <si>
    <t>Marketinške suradnje - mobilne aplikacije</t>
  </si>
  <si>
    <t>Postavljanje info punkta</t>
  </si>
  <si>
    <t>PROGRAM RADA ZA 2023.</t>
  </si>
  <si>
    <t>Plan za 2023. (EUR)</t>
  </si>
  <si>
    <t>Plan za 2023.  (EUR)</t>
  </si>
  <si>
    <t>Plan za 2023. (KN)</t>
  </si>
  <si>
    <t>Plan za 2023.  (KN)</t>
  </si>
  <si>
    <r>
      <t xml:space="preserve">Definiranje </t>
    </r>
    <r>
      <rPr>
        <b/>
        <i/>
        <sz val="14"/>
        <color rgb="FF000000"/>
        <rFont val="Calibri"/>
        <family val="2"/>
        <scheme val="minor"/>
      </rPr>
      <t>brending</t>
    </r>
    <r>
      <rPr>
        <b/>
        <sz val="14"/>
        <color rgb="FF000000"/>
        <rFont val="Calibri"/>
        <family val="2"/>
        <scheme val="minor"/>
      </rPr>
      <t xml:space="preserve"> sustava i</t>
    </r>
    <r>
      <rPr>
        <b/>
        <i/>
        <sz val="14"/>
        <color rgb="FF000000"/>
        <rFont val="Calibri"/>
        <family val="2"/>
        <scheme val="minor"/>
      </rPr>
      <t xml:space="preserve"> brend </t>
    </r>
    <r>
      <rPr>
        <b/>
        <sz val="14"/>
        <color rgb="FF000000"/>
        <rFont val="Calibri"/>
        <family val="2"/>
        <scheme val="minor"/>
      </rPr>
      <t>arhitekture</t>
    </r>
  </si>
  <si>
    <r>
      <t xml:space="preserve">Definiranje </t>
    </r>
    <r>
      <rPr>
        <b/>
        <i/>
        <sz val="12"/>
        <color rgb="FF000000"/>
        <rFont val="Calibri"/>
        <family val="2"/>
        <scheme val="minor"/>
      </rPr>
      <t>brending</t>
    </r>
    <r>
      <rPr>
        <b/>
        <sz val="12"/>
        <color rgb="FF000000"/>
        <rFont val="Calibri"/>
        <family val="2"/>
        <scheme val="minor"/>
      </rPr>
      <t xml:space="preserve"> sustava i</t>
    </r>
    <r>
      <rPr>
        <b/>
        <i/>
        <sz val="12"/>
        <color rgb="FF000000"/>
        <rFont val="Calibri"/>
        <family val="2"/>
        <scheme val="minor"/>
      </rPr>
      <t xml:space="preserve"> brend </t>
    </r>
    <r>
      <rPr>
        <b/>
        <sz val="12"/>
        <color rgb="FF000000"/>
        <rFont val="Calibri"/>
        <family val="2"/>
        <scheme val="minor"/>
      </rPr>
      <t>arhitekture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</si>
</sst>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0"/>
      <color rgb="FFFFFFFF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4"/>
      <color rgb="FF003764"/>
      <name val="Calibri"/>
      <family val="2"/>
      <charset val="238"/>
      <scheme val="minor"/>
    </font>
    <font>
      <b/>
      <u/>
      <sz val="14"/>
      <color rgb="FF003764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3764"/>
      <name val="Calibri"/>
      <family val="2"/>
    </font>
    <font>
      <sz val="14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4"/>
      <color rgb="FFFFFFFF"/>
      <name val="Calibri"/>
      <family val="2"/>
      <scheme val="minor"/>
    </font>
    <font>
      <b/>
      <sz val="14"/>
      <color rgb="FF003764"/>
      <name val="Calibri"/>
      <family val="2"/>
      <scheme val="minor"/>
    </font>
    <font>
      <b/>
      <sz val="12"/>
      <color rgb="FF003764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rgb="FF00376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" fontId="0" fillId="0" borderId="0" xfId="0" applyNumberFormat="1"/>
    <xf numFmtId="4" fontId="15" fillId="2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Border="1"/>
    <xf numFmtId="4" fontId="14" fillId="0" borderId="1" xfId="0" applyNumberFormat="1" applyFont="1" applyBorder="1"/>
    <xf numFmtId="4" fontId="14" fillId="6" borderId="1" xfId="0" applyNumberFormat="1" applyFont="1" applyFill="1" applyBorder="1"/>
    <xf numFmtId="4" fontId="17" fillId="7" borderId="1" xfId="0" applyNumberFormat="1" applyFont="1" applyFill="1" applyBorder="1"/>
    <xf numFmtId="4" fontId="14" fillId="8" borderId="1" xfId="0" applyNumberFormat="1" applyFont="1" applyFill="1" applyBorder="1"/>
    <xf numFmtId="4" fontId="14" fillId="9" borderId="1" xfId="0" applyNumberFormat="1" applyFont="1" applyFill="1" applyBorder="1"/>
    <xf numFmtId="4" fontId="16" fillId="0" borderId="4" xfId="0" applyNumberFormat="1" applyFont="1" applyBorder="1"/>
    <xf numFmtId="4" fontId="14" fillId="0" borderId="2" xfId="0" applyNumberFormat="1" applyFont="1" applyBorder="1"/>
    <xf numFmtId="0" fontId="0" fillId="0" borderId="0" xfId="0" applyBorder="1"/>
    <xf numFmtId="4" fontId="14" fillId="0" borderId="5" xfId="0" applyNumberFormat="1" applyFont="1" applyBorder="1"/>
    <xf numFmtId="4" fontId="14" fillId="9" borderId="4" xfId="0" applyNumberFormat="1" applyFont="1" applyFill="1" applyBorder="1"/>
    <xf numFmtId="0" fontId="18" fillId="0" borderId="0" xfId="0" applyFont="1" applyAlignment="1">
      <alignment horizontal="left" vertical="center" indent="3"/>
    </xf>
    <xf numFmtId="0" fontId="14" fillId="0" borderId="0" xfId="0" applyFont="1"/>
    <xf numFmtId="0" fontId="16" fillId="0" borderId="0" xfId="0" applyFont="1"/>
    <xf numFmtId="0" fontId="1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vertical="center"/>
    </xf>
    <xf numFmtId="4" fontId="19" fillId="2" borderId="3" xfId="0" applyNumberFormat="1" applyFont="1" applyFill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4" fontId="14" fillId="0" borderId="3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/>
    </xf>
    <xf numFmtId="4" fontId="14" fillId="0" borderId="0" xfId="0" applyNumberFormat="1" applyFont="1"/>
    <xf numFmtId="0" fontId="15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/>
    </xf>
    <xf numFmtId="4" fontId="19" fillId="0" borderId="3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4" fontId="19" fillId="6" borderId="3" xfId="0" applyNumberFormat="1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14" fontId="19" fillId="0" borderId="1" xfId="0" applyNumberFormat="1" applyFont="1" applyBorder="1" applyAlignment="1">
      <alignment vertical="center"/>
    </xf>
    <xf numFmtId="4" fontId="20" fillId="3" borderId="1" xfId="0" applyNumberFormat="1" applyFont="1" applyFill="1" applyBorder="1" applyAlignment="1">
      <alignment vertical="center"/>
    </xf>
    <xf numFmtId="4" fontId="20" fillId="3" borderId="3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vertical="center" wrapText="1"/>
    </xf>
    <xf numFmtId="4" fontId="19" fillId="4" borderId="0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 wrapText="1"/>
    </xf>
    <xf numFmtId="4" fontId="19" fillId="5" borderId="1" xfId="0" applyNumberFormat="1" applyFont="1" applyFill="1" applyBorder="1" applyAlignment="1">
      <alignment vertical="center"/>
    </xf>
    <xf numFmtId="4" fontId="19" fillId="5" borderId="3" xfId="0" applyNumberFormat="1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4" fontId="23" fillId="3" borderId="1" xfId="0" applyNumberFormat="1" applyFont="1" applyFill="1" applyBorder="1" applyAlignment="1">
      <alignment vertical="center"/>
    </xf>
    <xf numFmtId="4" fontId="23" fillId="3" borderId="3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 indent="3"/>
    </xf>
    <xf numFmtId="0" fontId="26" fillId="0" borderId="0" xfId="0" applyFont="1"/>
    <xf numFmtId="0" fontId="27" fillId="0" borderId="0" xfId="0" applyFont="1"/>
    <xf numFmtId="4" fontId="26" fillId="0" borderId="1" xfId="0" applyNumberFormat="1" applyFont="1" applyBorder="1"/>
    <xf numFmtId="0" fontId="27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>
      <alignment horizontal="center" vertical="center" wrapText="1"/>
    </xf>
    <xf numFmtId="4" fontId="28" fillId="2" borderId="3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vertical="center"/>
    </xf>
    <xf numFmtId="4" fontId="29" fillId="2" borderId="3" xfId="0" applyNumberFormat="1" applyFont="1" applyFill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4" fontId="26" fillId="0" borderId="1" xfId="0" applyNumberFormat="1" applyFont="1" applyBorder="1" applyAlignment="1">
      <alignment horizontal="right" vertical="center"/>
    </xf>
    <xf numFmtId="4" fontId="26" fillId="0" borderId="3" xfId="0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4" fontId="26" fillId="0" borderId="1" xfId="0" applyNumberFormat="1" applyFont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vertical="center" wrapText="1"/>
    </xf>
    <xf numFmtId="4" fontId="27" fillId="0" borderId="4" xfId="0" applyNumberFormat="1" applyFont="1" applyBorder="1"/>
    <xf numFmtId="0" fontId="26" fillId="0" borderId="0" xfId="0" applyFont="1" applyAlignment="1">
      <alignment vertical="center" wrapText="1"/>
    </xf>
    <xf numFmtId="4" fontId="26" fillId="0" borderId="0" xfId="0" applyNumberFormat="1" applyFont="1" applyAlignment="1">
      <alignment vertical="center" wrapText="1"/>
    </xf>
    <xf numFmtId="4" fontId="26" fillId="0" borderId="0" xfId="0" applyNumberFormat="1" applyFont="1" applyBorder="1"/>
    <xf numFmtId="0" fontId="31" fillId="0" borderId="0" xfId="0" applyFont="1" applyAlignment="1">
      <alignment vertical="center"/>
    </xf>
    <xf numFmtId="4" fontId="26" fillId="0" borderId="0" xfId="0" applyNumberFormat="1" applyFont="1"/>
    <xf numFmtId="4" fontId="26" fillId="0" borderId="2" xfId="0" applyNumberFormat="1" applyFont="1" applyBorder="1"/>
    <xf numFmtId="4" fontId="26" fillId="6" borderId="1" xfId="0" applyNumberFormat="1" applyFont="1" applyFill="1" applyBorder="1"/>
    <xf numFmtId="0" fontId="28" fillId="0" borderId="1" xfId="0" applyFont="1" applyBorder="1" applyAlignment="1">
      <alignment vertical="center" wrapText="1"/>
    </xf>
    <xf numFmtId="4" fontId="29" fillId="0" borderId="1" xfId="0" applyNumberFormat="1" applyFont="1" applyBorder="1" applyAlignment="1">
      <alignment vertical="center"/>
    </xf>
    <xf numFmtId="4" fontId="29" fillId="0" borderId="3" xfId="0" applyNumberFormat="1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4" fontId="29" fillId="6" borderId="3" xfId="0" applyNumberFormat="1" applyFont="1" applyFill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vertical="center"/>
    </xf>
    <xf numFmtId="4" fontId="30" fillId="3" borderId="1" xfId="0" applyNumberFormat="1" applyFont="1" applyFill="1" applyBorder="1" applyAlignment="1">
      <alignment vertical="center"/>
    </xf>
    <xf numFmtId="4" fontId="30" fillId="3" borderId="3" xfId="0" applyNumberFormat="1" applyFont="1" applyFill="1" applyBorder="1" applyAlignment="1">
      <alignment vertical="center"/>
    </xf>
    <xf numFmtId="4" fontId="33" fillId="7" borderId="1" xfId="0" applyNumberFormat="1" applyFont="1" applyFill="1" applyBorder="1"/>
    <xf numFmtId="0" fontId="28" fillId="4" borderId="0" xfId="0" applyFont="1" applyFill="1" applyBorder="1" applyAlignment="1">
      <alignment vertical="center" wrapText="1"/>
    </xf>
    <xf numFmtId="4" fontId="29" fillId="4" borderId="0" xfId="0" applyNumberFormat="1" applyFont="1" applyFill="1" applyBorder="1" applyAlignment="1">
      <alignment vertical="center"/>
    </xf>
    <xf numFmtId="4" fontId="26" fillId="0" borderId="5" xfId="0" applyNumberFormat="1" applyFont="1" applyBorder="1"/>
    <xf numFmtId="0" fontId="28" fillId="5" borderId="1" xfId="0" applyFont="1" applyFill="1" applyBorder="1" applyAlignment="1">
      <alignment vertical="center" wrapText="1"/>
    </xf>
    <xf numFmtId="4" fontId="29" fillId="5" borderId="1" xfId="0" applyNumberFormat="1" applyFont="1" applyFill="1" applyBorder="1" applyAlignment="1">
      <alignment vertical="center"/>
    </xf>
    <xf numFmtId="4" fontId="29" fillId="5" borderId="3" xfId="0" applyNumberFormat="1" applyFont="1" applyFill="1" applyBorder="1" applyAlignment="1">
      <alignment vertical="center"/>
    </xf>
    <xf numFmtId="4" fontId="26" fillId="8" borderId="1" xfId="0" applyNumberFormat="1" applyFont="1" applyFill="1" applyBorder="1"/>
    <xf numFmtId="0" fontId="30" fillId="3" borderId="1" xfId="0" applyFont="1" applyFill="1" applyBorder="1" applyAlignment="1">
      <alignment vertical="center"/>
    </xf>
    <xf numFmtId="4" fontId="34" fillId="3" borderId="1" xfId="0" applyNumberFormat="1" applyFont="1" applyFill="1" applyBorder="1" applyAlignment="1">
      <alignment vertical="center"/>
    </xf>
    <xf numFmtId="4" fontId="34" fillId="3" borderId="3" xfId="0" applyNumberFormat="1" applyFont="1" applyFill="1" applyBorder="1" applyAlignment="1">
      <alignment vertical="center"/>
    </xf>
    <xf numFmtId="4" fontId="26" fillId="9" borderId="1" xfId="0" applyNumberFormat="1" applyFont="1" applyFill="1" applyBorder="1"/>
    <xf numFmtId="4" fontId="26" fillId="9" borderId="4" xfId="0" applyNumberFormat="1" applyFont="1" applyFill="1" applyBorder="1"/>
    <xf numFmtId="0" fontId="35" fillId="0" borderId="0" xfId="0" applyFont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vertical="center"/>
    </xf>
    <xf numFmtId="0" fontId="30" fillId="3" borderId="1" xfId="0" applyFont="1" applyFill="1" applyBorder="1" applyAlignment="1">
      <alignment vertical="center" wrapText="1"/>
    </xf>
    <xf numFmtId="4" fontId="30" fillId="3" borderId="1" xfId="0" applyNumberFormat="1" applyFont="1" applyFill="1" applyBorder="1" applyAlignment="1">
      <alignment vertical="center"/>
    </xf>
    <xf numFmtId="0" fontId="28" fillId="4" borderId="0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3"/>
  <sheetViews>
    <sheetView tabSelected="1" workbookViewId="0">
      <selection activeCell="H6" sqref="H6"/>
    </sheetView>
  </sheetViews>
  <sheetFormatPr defaultRowHeight="18.75" x14ac:dyDescent="0.3"/>
  <cols>
    <col min="1" max="1" width="3.85546875" style="41" customWidth="1"/>
    <col min="2" max="2" width="6.28515625" style="41" customWidth="1"/>
    <col min="3" max="3" width="74.5703125" style="41" customWidth="1"/>
    <col min="4" max="4" width="18.140625" style="41" customWidth="1"/>
    <col min="5" max="5" width="9.140625" style="41"/>
    <col min="6" max="6" width="16.42578125" style="30" bestFit="1" customWidth="1"/>
  </cols>
  <sheetData>
    <row r="1" spans="1:7" x14ac:dyDescent="0.3">
      <c r="A1" s="40"/>
      <c r="C1" s="42" t="s">
        <v>108</v>
      </c>
    </row>
    <row r="2" spans="1:7" ht="37.5" x14ac:dyDescent="0.25">
      <c r="A2" s="43"/>
      <c r="B2" s="44"/>
      <c r="C2" s="45" t="s">
        <v>0</v>
      </c>
      <c r="D2" s="28" t="s">
        <v>110</v>
      </c>
      <c r="E2" s="46" t="s">
        <v>1</v>
      </c>
      <c r="F2" s="28" t="s">
        <v>112</v>
      </c>
    </row>
    <row r="3" spans="1:7" x14ac:dyDescent="0.3">
      <c r="A3" s="44" t="s">
        <v>2</v>
      </c>
      <c r="B3" s="44"/>
      <c r="C3" s="44" t="s">
        <v>3</v>
      </c>
      <c r="D3" s="47">
        <v>384800</v>
      </c>
      <c r="E3" s="48">
        <f>100/D12*D3</f>
        <v>72.330827067669176</v>
      </c>
      <c r="F3" s="30">
        <f>SUM(D3*7.5345)</f>
        <v>2899275.6</v>
      </c>
    </row>
    <row r="4" spans="1:7" x14ac:dyDescent="0.3">
      <c r="A4" s="49"/>
      <c r="B4" s="49" t="s">
        <v>4</v>
      </c>
      <c r="C4" s="49" t="s">
        <v>5</v>
      </c>
      <c r="D4" s="50">
        <v>345000</v>
      </c>
      <c r="E4" s="51">
        <f>100/D12*D4</f>
        <v>64.849624060150376</v>
      </c>
      <c r="F4" s="30">
        <f t="shared" ref="F4:F63" si="0">SUM(D4*7.5345)</f>
        <v>2599402.5</v>
      </c>
    </row>
    <row r="5" spans="1:7" x14ac:dyDescent="0.3">
      <c r="A5" s="52"/>
      <c r="B5" s="49" t="s">
        <v>6</v>
      </c>
      <c r="C5" s="49" t="s">
        <v>7</v>
      </c>
      <c r="D5" s="53">
        <v>39800</v>
      </c>
      <c r="E5" s="51">
        <f>100/D12*D5</f>
        <v>7.4812030075187979</v>
      </c>
      <c r="F5" s="30">
        <f t="shared" si="0"/>
        <v>299873.10000000003</v>
      </c>
    </row>
    <row r="6" spans="1:7" ht="37.5" x14ac:dyDescent="0.3">
      <c r="A6" s="44" t="s">
        <v>8</v>
      </c>
      <c r="B6" s="44"/>
      <c r="C6" s="44" t="s">
        <v>9</v>
      </c>
      <c r="D6" s="47">
        <v>10600</v>
      </c>
      <c r="E6" s="48">
        <f>100/D12*D6</f>
        <v>1.992481203007519</v>
      </c>
      <c r="F6" s="30">
        <f t="shared" si="0"/>
        <v>79865.700000000012</v>
      </c>
    </row>
    <row r="7" spans="1:7" x14ac:dyDescent="0.3">
      <c r="A7" s="54" t="s">
        <v>10</v>
      </c>
      <c r="B7" s="54"/>
      <c r="C7" s="54" t="s">
        <v>11</v>
      </c>
      <c r="D7" s="47">
        <v>6600</v>
      </c>
      <c r="E7" s="48">
        <f>100/D12*D7</f>
        <v>1.2406015037593985</v>
      </c>
      <c r="F7" s="30">
        <f t="shared" si="0"/>
        <v>49727.700000000004</v>
      </c>
    </row>
    <row r="8" spans="1:7" x14ac:dyDescent="0.3">
      <c r="A8" s="54" t="s">
        <v>12</v>
      </c>
      <c r="B8" s="54"/>
      <c r="C8" s="54" t="s">
        <v>13</v>
      </c>
      <c r="D8" s="47"/>
      <c r="E8" s="48">
        <f>100/D12*D8</f>
        <v>0</v>
      </c>
      <c r="F8" s="30">
        <f t="shared" si="0"/>
        <v>0</v>
      </c>
    </row>
    <row r="9" spans="1:7" x14ac:dyDescent="0.3">
      <c r="A9" s="54" t="s">
        <v>14</v>
      </c>
      <c r="B9" s="55"/>
      <c r="C9" s="54" t="s">
        <v>15</v>
      </c>
      <c r="D9" s="56">
        <v>0</v>
      </c>
      <c r="E9" s="48">
        <f>100/D12*D9</f>
        <v>0</v>
      </c>
      <c r="F9" s="30">
        <f t="shared" si="0"/>
        <v>0</v>
      </c>
    </row>
    <row r="10" spans="1:7" x14ac:dyDescent="0.3">
      <c r="A10" s="54" t="s">
        <v>16</v>
      </c>
      <c r="B10" s="55"/>
      <c r="C10" s="54" t="s">
        <v>17</v>
      </c>
      <c r="D10" s="56">
        <v>130000</v>
      </c>
      <c r="E10" s="48">
        <f>100/D12*D10</f>
        <v>24.436090225563913</v>
      </c>
      <c r="F10" s="30">
        <f t="shared" si="0"/>
        <v>979485</v>
      </c>
    </row>
    <row r="11" spans="1:7" x14ac:dyDescent="0.3">
      <c r="A11" s="54" t="s">
        <v>18</v>
      </c>
      <c r="B11" s="54"/>
      <c r="C11" s="54" t="s">
        <v>19</v>
      </c>
      <c r="D11" s="47"/>
      <c r="E11" s="48">
        <f>100/D12*D11</f>
        <v>0</v>
      </c>
      <c r="F11" s="30">
        <f t="shared" si="0"/>
        <v>0</v>
      </c>
    </row>
    <row r="12" spans="1:7" x14ac:dyDescent="0.3">
      <c r="A12" s="131"/>
      <c r="B12" s="131"/>
      <c r="C12" s="57" t="s">
        <v>20</v>
      </c>
      <c r="D12" s="134">
        <f>D3+D6+D7+D8+D9+D10+D11</f>
        <v>532000</v>
      </c>
      <c r="E12" s="134"/>
      <c r="F12" s="35">
        <f t="shared" si="0"/>
        <v>4008354</v>
      </c>
    </row>
    <row r="13" spans="1:7" x14ac:dyDescent="0.3">
      <c r="A13" s="58"/>
      <c r="B13" s="58"/>
      <c r="C13" s="58"/>
      <c r="D13" s="59"/>
      <c r="E13" s="59"/>
      <c r="F13" s="29"/>
    </row>
    <row r="14" spans="1:7" x14ac:dyDescent="0.3">
      <c r="A14" s="60"/>
      <c r="D14" s="61"/>
      <c r="E14" s="61"/>
      <c r="F14" s="36"/>
      <c r="G14" s="37"/>
    </row>
    <row r="15" spans="1:7" ht="37.5" x14ac:dyDescent="0.25">
      <c r="A15" s="44"/>
      <c r="B15" s="44"/>
      <c r="C15" s="45" t="s">
        <v>21</v>
      </c>
      <c r="D15" s="28" t="s">
        <v>109</v>
      </c>
      <c r="E15" s="46" t="s">
        <v>1</v>
      </c>
      <c r="F15" s="28" t="s">
        <v>111</v>
      </c>
    </row>
    <row r="16" spans="1:7" x14ac:dyDescent="0.3">
      <c r="A16" s="44" t="s">
        <v>2</v>
      </c>
      <c r="B16" s="44"/>
      <c r="C16" s="44" t="s">
        <v>22</v>
      </c>
      <c r="D16" s="47">
        <f>SUM(D17:D19)</f>
        <v>0</v>
      </c>
      <c r="E16" s="48">
        <f>100/D55*D16</f>
        <v>0</v>
      </c>
      <c r="F16" s="31">
        <f t="shared" si="0"/>
        <v>0</v>
      </c>
    </row>
    <row r="17" spans="1:12" ht="37.5" x14ac:dyDescent="0.3">
      <c r="A17" s="62"/>
      <c r="B17" s="62" t="s">
        <v>4</v>
      </c>
      <c r="C17" s="62" t="s">
        <v>23</v>
      </c>
      <c r="D17" s="63">
        <v>0</v>
      </c>
      <c r="E17" s="64">
        <f>100/D55*D17</f>
        <v>0</v>
      </c>
      <c r="F17" s="30">
        <f t="shared" si="0"/>
        <v>0</v>
      </c>
      <c r="L17" s="27"/>
    </row>
    <row r="18" spans="1:12" x14ac:dyDescent="0.3">
      <c r="A18" s="65"/>
      <c r="B18" s="62" t="s">
        <v>6</v>
      </c>
      <c r="C18" s="62" t="s">
        <v>24</v>
      </c>
      <c r="D18" s="63">
        <v>0</v>
      </c>
      <c r="E18" s="64">
        <f>100/D55*D18</f>
        <v>0</v>
      </c>
      <c r="F18" s="30">
        <f t="shared" si="0"/>
        <v>0</v>
      </c>
    </row>
    <row r="19" spans="1:12" x14ac:dyDescent="0.3">
      <c r="A19" s="62"/>
      <c r="B19" s="62" t="s">
        <v>25</v>
      </c>
      <c r="C19" s="62" t="s">
        <v>26</v>
      </c>
      <c r="D19" s="63">
        <v>0</v>
      </c>
      <c r="E19" s="64">
        <f>100/D55*D19</f>
        <v>0</v>
      </c>
      <c r="F19" s="30">
        <f t="shared" si="0"/>
        <v>0</v>
      </c>
    </row>
    <row r="20" spans="1:12" x14ac:dyDescent="0.3">
      <c r="A20" s="44" t="s">
        <v>27</v>
      </c>
      <c r="B20" s="44"/>
      <c r="C20" s="44" t="s">
        <v>28</v>
      </c>
      <c r="D20" s="47">
        <f>SUM(D21:D25)</f>
        <v>237000</v>
      </c>
      <c r="E20" s="66">
        <f>100/D55*D20</f>
        <v>44.548872180451127</v>
      </c>
      <c r="F20" s="31">
        <f t="shared" si="0"/>
        <v>1785676.5</v>
      </c>
    </row>
    <row r="21" spans="1:12" ht="37.5" x14ac:dyDescent="0.3">
      <c r="A21" s="65"/>
      <c r="B21" s="62" t="s">
        <v>29</v>
      </c>
      <c r="C21" s="62" t="s">
        <v>30</v>
      </c>
      <c r="D21" s="63">
        <v>36000</v>
      </c>
      <c r="E21" s="64">
        <f>100/D55*D21</f>
        <v>6.7669172932330834</v>
      </c>
      <c r="F21" s="30">
        <f t="shared" si="0"/>
        <v>271242</v>
      </c>
    </row>
    <row r="22" spans="1:12" x14ac:dyDescent="0.3">
      <c r="A22" s="62"/>
      <c r="B22" s="62" t="s">
        <v>31</v>
      </c>
      <c r="C22" s="62" t="s">
        <v>32</v>
      </c>
      <c r="D22" s="63">
        <v>2000</v>
      </c>
      <c r="E22" s="64">
        <f>100/D55*D22</f>
        <v>0.37593984962406019</v>
      </c>
      <c r="F22" s="30">
        <f t="shared" si="0"/>
        <v>15069</v>
      </c>
    </row>
    <row r="23" spans="1:12" x14ac:dyDescent="0.3">
      <c r="A23" s="62"/>
      <c r="B23" s="62" t="s">
        <v>33</v>
      </c>
      <c r="C23" s="62" t="s">
        <v>34</v>
      </c>
      <c r="D23" s="63">
        <v>199000</v>
      </c>
      <c r="E23" s="64">
        <f>100/D55*D23</f>
        <v>37.406015037593988</v>
      </c>
      <c r="F23" s="30">
        <f t="shared" si="0"/>
        <v>1499365.5</v>
      </c>
    </row>
    <row r="24" spans="1:12" x14ac:dyDescent="0.3">
      <c r="A24" s="62"/>
      <c r="B24" s="62" t="s">
        <v>35</v>
      </c>
      <c r="C24" s="62" t="s">
        <v>36</v>
      </c>
      <c r="D24" s="63">
        <v>0</v>
      </c>
      <c r="E24" s="64">
        <f>100/D55*D24</f>
        <v>0</v>
      </c>
      <c r="F24" s="30">
        <f t="shared" si="0"/>
        <v>0</v>
      </c>
    </row>
    <row r="25" spans="1:12" x14ac:dyDescent="0.3">
      <c r="A25" s="62"/>
      <c r="B25" s="62" t="s">
        <v>37</v>
      </c>
      <c r="C25" s="62" t="s">
        <v>38</v>
      </c>
      <c r="D25" s="63">
        <v>0</v>
      </c>
      <c r="E25" s="64">
        <f>100/D55*D25</f>
        <v>0</v>
      </c>
      <c r="F25" s="30">
        <f t="shared" si="0"/>
        <v>0</v>
      </c>
    </row>
    <row r="26" spans="1:12" x14ac:dyDescent="0.3">
      <c r="A26" s="44" t="s">
        <v>10</v>
      </c>
      <c r="B26" s="44"/>
      <c r="C26" s="44" t="s">
        <v>39</v>
      </c>
      <c r="D26" s="47">
        <f>SUM(D27:D38)</f>
        <v>150500</v>
      </c>
      <c r="E26" s="48">
        <f>100/D55*D26</f>
        <v>28.289473684210527</v>
      </c>
      <c r="F26" s="31">
        <f t="shared" si="0"/>
        <v>1133942.25</v>
      </c>
    </row>
    <row r="27" spans="1:12" x14ac:dyDescent="0.3">
      <c r="A27" s="67"/>
      <c r="B27" s="62" t="s">
        <v>40</v>
      </c>
      <c r="C27" s="62" t="s">
        <v>113</v>
      </c>
      <c r="D27" s="63">
        <v>0</v>
      </c>
      <c r="E27" s="64">
        <f>100/D55*D27</f>
        <v>0</v>
      </c>
      <c r="F27" s="30">
        <f t="shared" si="0"/>
        <v>0</v>
      </c>
    </row>
    <row r="28" spans="1:12" ht="37.5" x14ac:dyDescent="0.3">
      <c r="A28" s="62"/>
      <c r="B28" s="62" t="s">
        <v>41</v>
      </c>
      <c r="C28" s="62" t="s">
        <v>42</v>
      </c>
      <c r="D28" s="63">
        <v>0</v>
      </c>
      <c r="E28" s="64">
        <f>100/D55*D28</f>
        <v>0</v>
      </c>
      <c r="F28" s="30">
        <f t="shared" si="0"/>
        <v>0</v>
      </c>
    </row>
    <row r="29" spans="1:12" x14ac:dyDescent="0.3">
      <c r="A29" s="65"/>
      <c r="B29" s="62" t="s">
        <v>43</v>
      </c>
      <c r="C29" s="62" t="s">
        <v>44</v>
      </c>
      <c r="D29" s="63">
        <v>0</v>
      </c>
      <c r="E29" s="64">
        <f>100/D55*D29</f>
        <v>0</v>
      </c>
      <c r="F29" s="30">
        <f t="shared" si="0"/>
        <v>0</v>
      </c>
    </row>
    <row r="30" spans="1:12" x14ac:dyDescent="0.3">
      <c r="A30" s="68"/>
      <c r="B30" s="62" t="s">
        <v>45</v>
      </c>
      <c r="C30" s="62" t="s">
        <v>105</v>
      </c>
      <c r="D30" s="63">
        <v>15300</v>
      </c>
      <c r="E30" s="64">
        <f>100/D55*D30</f>
        <v>2.8759398496240602</v>
      </c>
      <c r="F30" s="30">
        <f t="shared" si="0"/>
        <v>115277.85</v>
      </c>
    </row>
    <row r="31" spans="1:12" x14ac:dyDescent="0.3">
      <c r="A31" s="68"/>
      <c r="B31" s="62"/>
      <c r="C31" s="62" t="s">
        <v>106</v>
      </c>
      <c r="D31" s="63">
        <v>7500</v>
      </c>
      <c r="E31" s="64">
        <f>100/D55*D31</f>
        <v>1.4097744360902256</v>
      </c>
      <c r="F31" s="30">
        <f t="shared" si="0"/>
        <v>56508.75</v>
      </c>
    </row>
    <row r="32" spans="1:12" x14ac:dyDescent="0.3">
      <c r="A32" s="67"/>
      <c r="B32" s="62" t="s">
        <v>47</v>
      </c>
      <c r="C32" s="62" t="s">
        <v>48</v>
      </c>
      <c r="D32" s="63">
        <v>9300</v>
      </c>
      <c r="E32" s="64">
        <f>100/D55*D32</f>
        <v>1.7481203007518797</v>
      </c>
      <c r="F32" s="30">
        <f t="shared" si="0"/>
        <v>70070.850000000006</v>
      </c>
    </row>
    <row r="33" spans="1:6" x14ac:dyDescent="0.3">
      <c r="A33" s="65"/>
      <c r="B33" s="62" t="s">
        <v>49</v>
      </c>
      <c r="C33" s="62" t="s">
        <v>50</v>
      </c>
      <c r="D33" s="63">
        <v>4000</v>
      </c>
      <c r="E33" s="64">
        <f>100/D55*D33</f>
        <v>0.75187969924812037</v>
      </c>
      <c r="F33" s="30">
        <f t="shared" si="0"/>
        <v>30138</v>
      </c>
    </row>
    <row r="34" spans="1:6" x14ac:dyDescent="0.3">
      <c r="A34" s="65"/>
      <c r="B34" s="62" t="s">
        <v>51</v>
      </c>
      <c r="C34" s="62" t="s">
        <v>52</v>
      </c>
      <c r="D34" s="63">
        <v>20000</v>
      </c>
      <c r="E34" s="64">
        <f>100/D55*D34</f>
        <v>3.7593984962406015</v>
      </c>
      <c r="F34" s="30">
        <f t="shared" si="0"/>
        <v>150690</v>
      </c>
    </row>
    <row r="35" spans="1:6" x14ac:dyDescent="0.3">
      <c r="A35" s="65"/>
      <c r="B35" s="62" t="s">
        <v>53</v>
      </c>
      <c r="C35" s="62" t="s">
        <v>54</v>
      </c>
      <c r="D35" s="63">
        <v>20000</v>
      </c>
      <c r="E35" s="64">
        <f>100/D55*D35</f>
        <v>3.7593984962406015</v>
      </c>
      <c r="F35" s="30">
        <f t="shared" si="0"/>
        <v>150690</v>
      </c>
    </row>
    <row r="36" spans="1:6" x14ac:dyDescent="0.3">
      <c r="A36" s="65"/>
      <c r="B36" s="62" t="s">
        <v>55</v>
      </c>
      <c r="C36" s="62" t="s">
        <v>56</v>
      </c>
      <c r="D36" s="63">
        <v>1400</v>
      </c>
      <c r="E36" s="64">
        <f>100/D55*D36</f>
        <v>0.26315789473684215</v>
      </c>
      <c r="F36" s="30">
        <f t="shared" si="0"/>
        <v>10548.300000000001</v>
      </c>
    </row>
    <row r="37" spans="1:6" x14ac:dyDescent="0.3">
      <c r="A37" s="65"/>
      <c r="B37" s="62" t="s">
        <v>57</v>
      </c>
      <c r="C37" s="62" t="s">
        <v>58</v>
      </c>
      <c r="D37" s="63">
        <v>60000</v>
      </c>
      <c r="E37" s="64">
        <f>100/D55*D37</f>
        <v>11.278195488721805</v>
      </c>
      <c r="F37" s="30">
        <f t="shared" si="0"/>
        <v>452070</v>
      </c>
    </row>
    <row r="38" spans="1:6" x14ac:dyDescent="0.3">
      <c r="A38" s="65"/>
      <c r="B38" s="62"/>
      <c r="C38" s="62" t="s">
        <v>107</v>
      </c>
      <c r="D38" s="63">
        <v>13000</v>
      </c>
      <c r="E38" s="64">
        <f>100/D55*D38</f>
        <v>2.4436090225563913</v>
      </c>
      <c r="F38" s="30">
        <f t="shared" si="0"/>
        <v>97948.5</v>
      </c>
    </row>
    <row r="39" spans="1:6" x14ac:dyDescent="0.3">
      <c r="A39" s="44" t="s">
        <v>12</v>
      </c>
      <c r="B39" s="44"/>
      <c r="C39" s="44" t="s">
        <v>59</v>
      </c>
      <c r="D39" s="47">
        <f>SUM(D40:D44)</f>
        <v>22800</v>
      </c>
      <c r="E39" s="48">
        <f>100/D55*D39</f>
        <v>4.2857142857142856</v>
      </c>
      <c r="F39" s="31">
        <f t="shared" si="0"/>
        <v>171786.6</v>
      </c>
    </row>
    <row r="40" spans="1:6" x14ac:dyDescent="0.3">
      <c r="A40" s="62"/>
      <c r="B40" s="62" t="s">
        <v>60</v>
      </c>
      <c r="C40" s="62" t="s">
        <v>61</v>
      </c>
      <c r="D40" s="63">
        <v>0</v>
      </c>
      <c r="E40" s="64">
        <f>100/D55*D40</f>
        <v>0</v>
      </c>
      <c r="F40" s="30">
        <f t="shared" si="0"/>
        <v>0</v>
      </c>
    </row>
    <row r="41" spans="1:6" x14ac:dyDescent="0.3">
      <c r="A41" s="62"/>
      <c r="B41" s="62" t="s">
        <v>62</v>
      </c>
      <c r="C41" s="62" t="s">
        <v>63</v>
      </c>
      <c r="D41" s="63">
        <v>1400</v>
      </c>
      <c r="E41" s="64">
        <f>100/D55*D41</f>
        <v>0.26315789473684215</v>
      </c>
      <c r="F41" s="30">
        <f t="shared" si="0"/>
        <v>10548.300000000001</v>
      </c>
    </row>
    <row r="42" spans="1:6" x14ac:dyDescent="0.3">
      <c r="A42" s="62"/>
      <c r="B42" s="62" t="s">
        <v>64</v>
      </c>
      <c r="C42" s="62" t="s">
        <v>65</v>
      </c>
      <c r="D42" s="63">
        <v>0</v>
      </c>
      <c r="E42" s="64">
        <f>100/D55*D42</f>
        <v>0</v>
      </c>
      <c r="F42" s="30">
        <f t="shared" si="0"/>
        <v>0</v>
      </c>
    </row>
    <row r="43" spans="1:6" x14ac:dyDescent="0.3">
      <c r="A43" s="65"/>
      <c r="B43" s="62" t="s">
        <v>66</v>
      </c>
      <c r="C43" s="62" t="s">
        <v>67</v>
      </c>
      <c r="D43" s="63">
        <v>1400</v>
      </c>
      <c r="E43" s="64">
        <f>100/D55*D43</f>
        <v>0.26315789473684215</v>
      </c>
      <c r="F43" s="30">
        <f t="shared" si="0"/>
        <v>10548.300000000001</v>
      </c>
    </row>
    <row r="44" spans="1:6" x14ac:dyDescent="0.3">
      <c r="A44" s="67"/>
      <c r="B44" s="62" t="s">
        <v>68</v>
      </c>
      <c r="C44" s="62" t="s">
        <v>69</v>
      </c>
      <c r="D44" s="63">
        <v>20000</v>
      </c>
      <c r="E44" s="64">
        <f>100/D55*D44</f>
        <v>3.7593984962406015</v>
      </c>
      <c r="F44" s="30">
        <f t="shared" si="0"/>
        <v>150690</v>
      </c>
    </row>
    <row r="45" spans="1:6" x14ac:dyDescent="0.3">
      <c r="A45" s="44" t="s">
        <v>14</v>
      </c>
      <c r="B45" s="44"/>
      <c r="C45" s="44" t="s">
        <v>70</v>
      </c>
      <c r="D45" s="47">
        <f>SUM(D46:D47)</f>
        <v>0</v>
      </c>
      <c r="E45" s="48">
        <v>0</v>
      </c>
      <c r="F45" s="31">
        <f t="shared" si="0"/>
        <v>0</v>
      </c>
    </row>
    <row r="46" spans="1:6" x14ac:dyDescent="0.3">
      <c r="A46" s="62"/>
      <c r="B46" s="62" t="s">
        <v>71</v>
      </c>
      <c r="C46" s="62" t="s">
        <v>72</v>
      </c>
      <c r="D46" s="63">
        <v>0</v>
      </c>
      <c r="E46" s="64">
        <f>100/D55*D46</f>
        <v>0</v>
      </c>
      <c r="F46" s="30">
        <f t="shared" si="0"/>
        <v>0</v>
      </c>
    </row>
    <row r="47" spans="1:6" x14ac:dyDescent="0.3">
      <c r="A47" s="62"/>
      <c r="B47" s="62" t="s">
        <v>73</v>
      </c>
      <c r="C47" s="62" t="s">
        <v>74</v>
      </c>
      <c r="D47" s="63">
        <v>0</v>
      </c>
      <c r="E47" s="64">
        <f>100/D55*D47</f>
        <v>0</v>
      </c>
      <c r="F47" s="30">
        <f t="shared" si="0"/>
        <v>0</v>
      </c>
    </row>
    <row r="48" spans="1:6" x14ac:dyDescent="0.3">
      <c r="A48" s="44" t="s">
        <v>16</v>
      </c>
      <c r="B48" s="44"/>
      <c r="C48" s="44" t="s">
        <v>75</v>
      </c>
      <c r="D48" s="47">
        <f>SUM(D49:D52)</f>
        <v>109700</v>
      </c>
      <c r="E48" s="48">
        <f>100/D55*D48</f>
        <v>20.6203007518797</v>
      </c>
      <c r="F48" s="31">
        <f t="shared" si="0"/>
        <v>826534.65</v>
      </c>
    </row>
    <row r="49" spans="1:7" x14ac:dyDescent="0.3">
      <c r="A49" s="62"/>
      <c r="B49" s="62" t="s">
        <v>76</v>
      </c>
      <c r="C49" s="62" t="s">
        <v>77</v>
      </c>
      <c r="D49" s="63">
        <v>89000</v>
      </c>
      <c r="E49" s="64">
        <f>100/D55*D49</f>
        <v>16.729323308270679</v>
      </c>
      <c r="F49" s="30">
        <f t="shared" si="0"/>
        <v>670570.5</v>
      </c>
    </row>
    <row r="50" spans="1:7" x14ac:dyDescent="0.3">
      <c r="A50" s="62"/>
      <c r="B50" s="62" t="s">
        <v>78</v>
      </c>
      <c r="C50" s="62" t="s">
        <v>79</v>
      </c>
      <c r="D50" s="63">
        <v>20000</v>
      </c>
      <c r="E50" s="64">
        <f>100/D55*D50</f>
        <v>3.7593984962406015</v>
      </c>
      <c r="F50" s="30">
        <f t="shared" si="0"/>
        <v>150690</v>
      </c>
    </row>
    <row r="51" spans="1:7" x14ac:dyDescent="0.3">
      <c r="A51" s="65"/>
      <c r="B51" s="62" t="s">
        <v>80</v>
      </c>
      <c r="C51" s="62" t="s">
        <v>81</v>
      </c>
      <c r="D51" s="63">
        <v>700</v>
      </c>
      <c r="E51" s="64">
        <f>100/D55*D51</f>
        <v>0.13157894736842107</v>
      </c>
      <c r="F51" s="30">
        <f t="shared" si="0"/>
        <v>5274.1500000000005</v>
      </c>
    </row>
    <row r="52" spans="1:7" x14ac:dyDescent="0.3">
      <c r="A52" s="65"/>
      <c r="B52" s="62" t="s">
        <v>82</v>
      </c>
      <c r="C52" s="62" t="s">
        <v>83</v>
      </c>
      <c r="D52" s="63"/>
      <c r="E52" s="64">
        <f>100/D55*D52</f>
        <v>0</v>
      </c>
      <c r="F52" s="30">
        <f t="shared" si="0"/>
        <v>0</v>
      </c>
    </row>
    <row r="53" spans="1:7" x14ac:dyDescent="0.3">
      <c r="A53" s="44" t="s">
        <v>18</v>
      </c>
      <c r="B53" s="44"/>
      <c r="C53" s="44" t="s">
        <v>84</v>
      </c>
      <c r="D53" s="47">
        <v>12000</v>
      </c>
      <c r="E53" s="48">
        <f>100/D55*D53</f>
        <v>2.255639097744361</v>
      </c>
      <c r="F53" s="31">
        <f t="shared" si="0"/>
        <v>90414</v>
      </c>
    </row>
    <row r="54" spans="1:7" x14ac:dyDescent="0.3">
      <c r="A54" s="44" t="s">
        <v>85</v>
      </c>
      <c r="B54" s="44"/>
      <c r="C54" s="44" t="s">
        <v>86</v>
      </c>
      <c r="D54" s="47"/>
      <c r="E54" s="48"/>
      <c r="F54" s="31">
        <f t="shared" si="0"/>
        <v>0</v>
      </c>
    </row>
    <row r="55" spans="1:7" x14ac:dyDescent="0.3">
      <c r="A55" s="131"/>
      <c r="B55" s="131"/>
      <c r="C55" s="57" t="s">
        <v>87</v>
      </c>
      <c r="D55" s="69">
        <f>SUM(D20+D26+D39+D48+D53)</f>
        <v>532000</v>
      </c>
      <c r="E55" s="70"/>
      <c r="F55" s="32">
        <f t="shared" si="0"/>
        <v>4008354</v>
      </c>
    </row>
    <row r="56" spans="1:7" x14ac:dyDescent="0.3">
      <c r="A56" s="132"/>
      <c r="B56" s="132"/>
      <c r="C56" s="71"/>
      <c r="D56" s="72"/>
      <c r="E56" s="72"/>
      <c r="F56" s="38"/>
      <c r="G56" s="37"/>
    </row>
    <row r="57" spans="1:7" x14ac:dyDescent="0.3">
      <c r="A57" s="65"/>
      <c r="B57" s="65"/>
      <c r="C57" s="67"/>
      <c r="D57" s="63"/>
      <c r="E57" s="64"/>
      <c r="F57" s="30">
        <f t="shared" si="0"/>
        <v>0</v>
      </c>
    </row>
    <row r="58" spans="1:7" x14ac:dyDescent="0.3">
      <c r="A58" s="73" t="s">
        <v>88</v>
      </c>
      <c r="B58" s="73"/>
      <c r="C58" s="73" t="s">
        <v>89</v>
      </c>
      <c r="D58" s="74"/>
      <c r="E58" s="75"/>
      <c r="F58" s="33">
        <f t="shared" si="0"/>
        <v>0</v>
      </c>
    </row>
    <row r="59" spans="1:7" ht="37.5" x14ac:dyDescent="0.3">
      <c r="A59" s="62"/>
      <c r="B59" s="62"/>
      <c r="C59" s="62" t="s">
        <v>90</v>
      </c>
      <c r="D59" s="63"/>
      <c r="E59" s="64"/>
      <c r="F59" s="30">
        <f t="shared" si="0"/>
        <v>0</v>
      </c>
    </row>
    <row r="60" spans="1:7" x14ac:dyDescent="0.3">
      <c r="A60" s="62"/>
      <c r="B60" s="62"/>
      <c r="C60" s="62" t="s">
        <v>91</v>
      </c>
      <c r="D60" s="63"/>
      <c r="E60" s="64"/>
      <c r="F60" s="30">
        <f t="shared" si="0"/>
        <v>0</v>
      </c>
    </row>
    <row r="61" spans="1:7" x14ac:dyDescent="0.3">
      <c r="A61" s="76"/>
      <c r="B61" s="76"/>
      <c r="C61" s="57" t="s">
        <v>92</v>
      </c>
      <c r="D61" s="77"/>
      <c r="E61" s="78"/>
      <c r="F61" s="34">
        <f t="shared" si="0"/>
        <v>0</v>
      </c>
    </row>
    <row r="62" spans="1:7" x14ac:dyDescent="0.3">
      <c r="A62" s="65"/>
      <c r="B62" s="65"/>
      <c r="C62" s="67"/>
      <c r="D62" s="63"/>
      <c r="E62" s="64"/>
      <c r="F62" s="30">
        <f t="shared" si="0"/>
        <v>0</v>
      </c>
    </row>
    <row r="63" spans="1:7" x14ac:dyDescent="0.3">
      <c r="A63" s="133" t="s">
        <v>93</v>
      </c>
      <c r="B63" s="133"/>
      <c r="C63" s="57" t="s">
        <v>94</v>
      </c>
      <c r="D63" s="77"/>
      <c r="E63" s="78"/>
      <c r="F63" s="39">
        <f t="shared" si="0"/>
        <v>0</v>
      </c>
    </row>
    <row r="64" spans="1:7" x14ac:dyDescent="0.3">
      <c r="A64" s="79"/>
      <c r="D64" s="61"/>
      <c r="E64" s="61"/>
      <c r="F64" s="29"/>
    </row>
    <row r="65" spans="4:11" x14ac:dyDescent="0.3">
      <c r="D65" s="61"/>
      <c r="E65" s="61"/>
      <c r="F65" s="29"/>
    </row>
    <row r="66" spans="4:11" x14ac:dyDescent="0.3">
      <c r="F66" s="29"/>
    </row>
    <row r="67" spans="4:11" x14ac:dyDescent="0.3">
      <c r="F67" s="29"/>
    </row>
    <row r="68" spans="4:11" x14ac:dyDescent="0.3">
      <c r="F68" s="29"/>
    </row>
    <row r="69" spans="4:11" x14ac:dyDescent="0.3">
      <c r="F69" s="29"/>
      <c r="K69" s="37"/>
    </row>
    <row r="70" spans="4:11" x14ac:dyDescent="0.3">
      <c r="F70" s="29"/>
    </row>
    <row r="71" spans="4:11" x14ac:dyDescent="0.3">
      <c r="F71" s="29"/>
    </row>
    <row r="72" spans="4:11" x14ac:dyDescent="0.3">
      <c r="F72" s="29"/>
    </row>
    <row r="73" spans="4:11" x14ac:dyDescent="0.3">
      <c r="F73" s="29"/>
    </row>
    <row r="74" spans="4:11" x14ac:dyDescent="0.3">
      <c r="F74" s="29"/>
    </row>
    <row r="75" spans="4:11" x14ac:dyDescent="0.3">
      <c r="F75" s="29"/>
    </row>
    <row r="76" spans="4:11" x14ac:dyDescent="0.3">
      <c r="F76" s="29"/>
    </row>
    <row r="77" spans="4:11" x14ac:dyDescent="0.3">
      <c r="F77" s="29"/>
    </row>
    <row r="78" spans="4:11" x14ac:dyDescent="0.3">
      <c r="F78" s="29"/>
    </row>
    <row r="79" spans="4:11" x14ac:dyDescent="0.3">
      <c r="F79" s="29"/>
    </row>
    <row r="80" spans="4:11" x14ac:dyDescent="0.3">
      <c r="F80" s="29"/>
    </row>
    <row r="81" spans="6:6" x14ac:dyDescent="0.3">
      <c r="F81" s="29"/>
    </row>
    <row r="82" spans="6:6" x14ac:dyDescent="0.3">
      <c r="F82" s="29"/>
    </row>
    <row r="83" spans="6:6" x14ac:dyDescent="0.3">
      <c r="F83" s="29"/>
    </row>
    <row r="84" spans="6:6" x14ac:dyDescent="0.3">
      <c r="F84" s="29"/>
    </row>
    <row r="85" spans="6:6" x14ac:dyDescent="0.3">
      <c r="F85" s="29"/>
    </row>
    <row r="86" spans="6:6" x14ac:dyDescent="0.3">
      <c r="F86" s="29"/>
    </row>
    <row r="87" spans="6:6" x14ac:dyDescent="0.3">
      <c r="F87" s="29"/>
    </row>
    <row r="88" spans="6:6" x14ac:dyDescent="0.3">
      <c r="F88" s="29"/>
    </row>
    <row r="89" spans="6:6" x14ac:dyDescent="0.3">
      <c r="F89" s="29"/>
    </row>
    <row r="90" spans="6:6" x14ac:dyDescent="0.3">
      <c r="F90" s="29"/>
    </row>
    <row r="91" spans="6:6" x14ac:dyDescent="0.3">
      <c r="F91" s="29"/>
    </row>
    <row r="92" spans="6:6" x14ac:dyDescent="0.3">
      <c r="F92" s="29"/>
    </row>
    <row r="93" spans="6:6" x14ac:dyDescent="0.3">
      <c r="F93" s="29"/>
    </row>
    <row r="94" spans="6:6" x14ac:dyDescent="0.3">
      <c r="F94" s="29"/>
    </row>
    <row r="95" spans="6:6" x14ac:dyDescent="0.3">
      <c r="F95" s="29"/>
    </row>
    <row r="96" spans="6:6" x14ac:dyDescent="0.3">
      <c r="F96" s="29"/>
    </row>
    <row r="97" spans="6:6" x14ac:dyDescent="0.3">
      <c r="F97" s="29"/>
    </row>
    <row r="98" spans="6:6" x14ac:dyDescent="0.3">
      <c r="F98" s="29"/>
    </row>
    <row r="99" spans="6:6" x14ac:dyDescent="0.3">
      <c r="F99" s="29"/>
    </row>
    <row r="100" spans="6:6" x14ac:dyDescent="0.3">
      <c r="F100" s="29"/>
    </row>
    <row r="101" spans="6:6" x14ac:dyDescent="0.3">
      <c r="F101" s="29"/>
    </row>
    <row r="102" spans="6:6" x14ac:dyDescent="0.3">
      <c r="F102" s="29"/>
    </row>
    <row r="103" spans="6:6" x14ac:dyDescent="0.3">
      <c r="F103" s="29"/>
    </row>
    <row r="104" spans="6:6" x14ac:dyDescent="0.3">
      <c r="F104" s="29"/>
    </row>
    <row r="105" spans="6:6" x14ac:dyDescent="0.3">
      <c r="F105" s="29"/>
    </row>
    <row r="106" spans="6:6" x14ac:dyDescent="0.3">
      <c r="F106" s="29"/>
    </row>
    <row r="107" spans="6:6" x14ac:dyDescent="0.3">
      <c r="F107" s="29"/>
    </row>
    <row r="108" spans="6:6" x14ac:dyDescent="0.3">
      <c r="F108" s="29"/>
    </row>
    <row r="109" spans="6:6" x14ac:dyDescent="0.3">
      <c r="F109" s="29"/>
    </row>
    <row r="110" spans="6:6" x14ac:dyDescent="0.3">
      <c r="F110" s="29"/>
    </row>
    <row r="111" spans="6:6" x14ac:dyDescent="0.3">
      <c r="F111" s="29"/>
    </row>
    <row r="112" spans="6:6" x14ac:dyDescent="0.3">
      <c r="F112" s="29"/>
    </row>
    <row r="113" spans="6:6" x14ac:dyDescent="0.3">
      <c r="F113" s="29"/>
    </row>
    <row r="114" spans="6:6" x14ac:dyDescent="0.3">
      <c r="F114" s="29"/>
    </row>
    <row r="115" spans="6:6" x14ac:dyDescent="0.3">
      <c r="F115" s="29"/>
    </row>
    <row r="116" spans="6:6" x14ac:dyDescent="0.3">
      <c r="F116" s="29"/>
    </row>
    <row r="117" spans="6:6" x14ac:dyDescent="0.3">
      <c r="F117" s="29"/>
    </row>
    <row r="118" spans="6:6" x14ac:dyDescent="0.3">
      <c r="F118" s="29"/>
    </row>
    <row r="119" spans="6:6" x14ac:dyDescent="0.3">
      <c r="F119" s="29"/>
    </row>
    <row r="120" spans="6:6" x14ac:dyDescent="0.3">
      <c r="F120" s="29"/>
    </row>
    <row r="121" spans="6:6" x14ac:dyDescent="0.3">
      <c r="F121" s="29"/>
    </row>
    <row r="122" spans="6:6" x14ac:dyDescent="0.3">
      <c r="F122" s="29"/>
    </row>
    <row r="123" spans="6:6" x14ac:dyDescent="0.3">
      <c r="F123" s="29"/>
    </row>
    <row r="124" spans="6:6" x14ac:dyDescent="0.3">
      <c r="F124" s="29"/>
    </row>
    <row r="125" spans="6:6" x14ac:dyDescent="0.3">
      <c r="F125" s="29"/>
    </row>
    <row r="126" spans="6:6" x14ac:dyDescent="0.3">
      <c r="F126" s="29"/>
    </row>
    <row r="127" spans="6:6" x14ac:dyDescent="0.3">
      <c r="F127" s="29"/>
    </row>
    <row r="128" spans="6:6" x14ac:dyDescent="0.3">
      <c r="F128" s="29"/>
    </row>
    <row r="129" spans="6:6" x14ac:dyDescent="0.3">
      <c r="F129" s="29"/>
    </row>
    <row r="130" spans="6:6" x14ac:dyDescent="0.3">
      <c r="F130" s="29"/>
    </row>
    <row r="131" spans="6:6" x14ac:dyDescent="0.3">
      <c r="F131" s="29"/>
    </row>
    <row r="132" spans="6:6" x14ac:dyDescent="0.3">
      <c r="F132" s="29"/>
    </row>
    <row r="133" spans="6:6" x14ac:dyDescent="0.3">
      <c r="F133" s="29"/>
    </row>
    <row r="134" spans="6:6" x14ac:dyDescent="0.3">
      <c r="F134" s="29"/>
    </row>
    <row r="135" spans="6:6" x14ac:dyDescent="0.3">
      <c r="F135" s="29"/>
    </row>
    <row r="136" spans="6:6" x14ac:dyDescent="0.3">
      <c r="F136" s="29"/>
    </row>
    <row r="137" spans="6:6" x14ac:dyDescent="0.3">
      <c r="F137" s="29"/>
    </row>
    <row r="138" spans="6:6" x14ac:dyDescent="0.3">
      <c r="F138" s="29"/>
    </row>
    <row r="139" spans="6:6" x14ac:dyDescent="0.3">
      <c r="F139" s="29"/>
    </row>
    <row r="140" spans="6:6" x14ac:dyDescent="0.3">
      <c r="F140" s="29"/>
    </row>
    <row r="141" spans="6:6" x14ac:dyDescent="0.3">
      <c r="F141" s="29"/>
    </row>
    <row r="142" spans="6:6" x14ac:dyDescent="0.3">
      <c r="F142" s="29"/>
    </row>
    <row r="143" spans="6:6" x14ac:dyDescent="0.3">
      <c r="F143" s="29"/>
    </row>
    <row r="144" spans="6:6" x14ac:dyDescent="0.3">
      <c r="F144" s="29"/>
    </row>
    <row r="145" spans="6:6" x14ac:dyDescent="0.3">
      <c r="F145" s="29"/>
    </row>
    <row r="146" spans="6:6" x14ac:dyDescent="0.3">
      <c r="F146" s="29"/>
    </row>
    <row r="147" spans="6:6" x14ac:dyDescent="0.3">
      <c r="F147" s="29"/>
    </row>
    <row r="148" spans="6:6" x14ac:dyDescent="0.3">
      <c r="F148" s="29"/>
    </row>
    <row r="149" spans="6:6" x14ac:dyDescent="0.3">
      <c r="F149" s="29"/>
    </row>
    <row r="150" spans="6:6" x14ac:dyDescent="0.3">
      <c r="F150" s="29"/>
    </row>
    <row r="151" spans="6:6" x14ac:dyDescent="0.3">
      <c r="F151" s="29"/>
    </row>
    <row r="152" spans="6:6" x14ac:dyDescent="0.3">
      <c r="F152" s="29"/>
    </row>
    <row r="153" spans="6:6" x14ac:dyDescent="0.3">
      <c r="F153" s="29"/>
    </row>
    <row r="154" spans="6:6" x14ac:dyDescent="0.3">
      <c r="F154" s="29"/>
    </row>
    <row r="155" spans="6:6" x14ac:dyDescent="0.3">
      <c r="F155" s="29"/>
    </row>
    <row r="156" spans="6:6" x14ac:dyDescent="0.3">
      <c r="F156" s="29"/>
    </row>
    <row r="157" spans="6:6" x14ac:dyDescent="0.3">
      <c r="F157" s="29"/>
    </row>
    <row r="158" spans="6:6" x14ac:dyDescent="0.3">
      <c r="F158" s="29"/>
    </row>
    <row r="159" spans="6:6" x14ac:dyDescent="0.3">
      <c r="F159" s="29"/>
    </row>
    <row r="160" spans="6:6" x14ac:dyDescent="0.3">
      <c r="F160" s="29"/>
    </row>
    <row r="161" spans="6:6" x14ac:dyDescent="0.3">
      <c r="F161" s="29"/>
    </row>
    <row r="162" spans="6:6" x14ac:dyDescent="0.3">
      <c r="F162" s="29"/>
    </row>
    <row r="163" spans="6:6" x14ac:dyDescent="0.3">
      <c r="F163" s="29"/>
    </row>
    <row r="164" spans="6:6" x14ac:dyDescent="0.3">
      <c r="F164" s="29"/>
    </row>
    <row r="165" spans="6:6" x14ac:dyDescent="0.3">
      <c r="F165" s="29"/>
    </row>
    <row r="166" spans="6:6" x14ac:dyDescent="0.3">
      <c r="F166" s="29"/>
    </row>
    <row r="167" spans="6:6" x14ac:dyDescent="0.3">
      <c r="F167" s="29"/>
    </row>
    <row r="168" spans="6:6" x14ac:dyDescent="0.3">
      <c r="F168" s="29"/>
    </row>
    <row r="169" spans="6:6" x14ac:dyDescent="0.3">
      <c r="F169" s="29"/>
    </row>
    <row r="170" spans="6:6" x14ac:dyDescent="0.3">
      <c r="F170" s="29"/>
    </row>
    <row r="171" spans="6:6" x14ac:dyDescent="0.3">
      <c r="F171" s="29"/>
    </row>
    <row r="172" spans="6:6" x14ac:dyDescent="0.3">
      <c r="F172" s="29"/>
    </row>
    <row r="173" spans="6:6" x14ac:dyDescent="0.3">
      <c r="F173" s="29"/>
    </row>
    <row r="174" spans="6:6" x14ac:dyDescent="0.3">
      <c r="F174" s="29"/>
    </row>
    <row r="175" spans="6:6" x14ac:dyDescent="0.3">
      <c r="F175" s="29"/>
    </row>
    <row r="176" spans="6:6" x14ac:dyDescent="0.3">
      <c r="F176" s="29"/>
    </row>
    <row r="177" spans="6:6" x14ac:dyDescent="0.3">
      <c r="F177" s="29"/>
    </row>
    <row r="178" spans="6:6" x14ac:dyDescent="0.3">
      <c r="F178" s="29"/>
    </row>
    <row r="179" spans="6:6" x14ac:dyDescent="0.3">
      <c r="F179" s="29"/>
    </row>
    <row r="180" spans="6:6" x14ac:dyDescent="0.3">
      <c r="F180" s="29"/>
    </row>
    <row r="181" spans="6:6" x14ac:dyDescent="0.3">
      <c r="F181" s="29"/>
    </row>
    <row r="182" spans="6:6" x14ac:dyDescent="0.3">
      <c r="F182" s="29"/>
    </row>
    <row r="183" spans="6:6" x14ac:dyDescent="0.3">
      <c r="F183" s="29"/>
    </row>
    <row r="184" spans="6:6" x14ac:dyDescent="0.3">
      <c r="F184" s="29"/>
    </row>
    <row r="185" spans="6:6" x14ac:dyDescent="0.3">
      <c r="F185" s="29"/>
    </row>
    <row r="186" spans="6:6" x14ac:dyDescent="0.3">
      <c r="F186" s="29"/>
    </row>
    <row r="187" spans="6:6" x14ac:dyDescent="0.3">
      <c r="F187" s="29"/>
    </row>
    <row r="188" spans="6:6" x14ac:dyDescent="0.3">
      <c r="F188" s="29"/>
    </row>
    <row r="189" spans="6:6" x14ac:dyDescent="0.3">
      <c r="F189" s="29"/>
    </row>
    <row r="190" spans="6:6" x14ac:dyDescent="0.3">
      <c r="F190" s="29"/>
    </row>
    <row r="191" spans="6:6" x14ac:dyDescent="0.3">
      <c r="F191" s="29"/>
    </row>
    <row r="192" spans="6:6" x14ac:dyDescent="0.3">
      <c r="F192" s="29"/>
    </row>
    <row r="193" spans="6:6" x14ac:dyDescent="0.3">
      <c r="F193" s="29"/>
    </row>
    <row r="194" spans="6:6" x14ac:dyDescent="0.3">
      <c r="F194" s="29"/>
    </row>
    <row r="195" spans="6:6" x14ac:dyDescent="0.3">
      <c r="F195" s="29"/>
    </row>
    <row r="196" spans="6:6" x14ac:dyDescent="0.3">
      <c r="F196" s="29"/>
    </row>
    <row r="197" spans="6:6" x14ac:dyDescent="0.3">
      <c r="F197" s="29"/>
    </row>
    <row r="198" spans="6:6" x14ac:dyDescent="0.3">
      <c r="F198" s="29"/>
    </row>
    <row r="199" spans="6:6" x14ac:dyDescent="0.3">
      <c r="F199" s="29"/>
    </row>
    <row r="200" spans="6:6" x14ac:dyDescent="0.3">
      <c r="F200" s="29"/>
    </row>
    <row r="201" spans="6:6" x14ac:dyDescent="0.3">
      <c r="F201" s="29"/>
    </row>
    <row r="202" spans="6:6" x14ac:dyDescent="0.3">
      <c r="F202" s="29"/>
    </row>
    <row r="203" spans="6:6" x14ac:dyDescent="0.3">
      <c r="F203" s="29"/>
    </row>
    <row r="204" spans="6:6" x14ac:dyDescent="0.3">
      <c r="F204" s="29"/>
    </row>
    <row r="205" spans="6:6" x14ac:dyDescent="0.3">
      <c r="F205" s="29"/>
    </row>
    <row r="206" spans="6:6" x14ac:dyDescent="0.3">
      <c r="F206" s="29"/>
    </row>
    <row r="207" spans="6:6" x14ac:dyDescent="0.3">
      <c r="F207" s="29"/>
    </row>
    <row r="208" spans="6:6" x14ac:dyDescent="0.3">
      <c r="F208" s="29"/>
    </row>
    <row r="209" spans="6:6" x14ac:dyDescent="0.3">
      <c r="F209" s="29"/>
    </row>
    <row r="210" spans="6:6" x14ac:dyDescent="0.3">
      <c r="F210" s="29"/>
    </row>
    <row r="211" spans="6:6" x14ac:dyDescent="0.3">
      <c r="F211" s="29"/>
    </row>
    <row r="212" spans="6:6" x14ac:dyDescent="0.3">
      <c r="F212" s="29"/>
    </row>
    <row r="213" spans="6:6" x14ac:dyDescent="0.3">
      <c r="F213" s="29"/>
    </row>
    <row r="214" spans="6:6" x14ac:dyDescent="0.3">
      <c r="F214" s="29"/>
    </row>
    <row r="215" spans="6:6" x14ac:dyDescent="0.3">
      <c r="F215" s="29"/>
    </row>
    <row r="216" spans="6:6" x14ac:dyDescent="0.3">
      <c r="F216" s="29"/>
    </row>
    <row r="217" spans="6:6" x14ac:dyDescent="0.3">
      <c r="F217" s="29"/>
    </row>
    <row r="218" spans="6:6" x14ac:dyDescent="0.3">
      <c r="F218" s="29"/>
    </row>
    <row r="219" spans="6:6" x14ac:dyDescent="0.3">
      <c r="F219" s="29"/>
    </row>
    <row r="220" spans="6:6" x14ac:dyDescent="0.3">
      <c r="F220" s="29"/>
    </row>
    <row r="221" spans="6:6" x14ac:dyDescent="0.3">
      <c r="F221" s="29"/>
    </row>
    <row r="222" spans="6:6" x14ac:dyDescent="0.3">
      <c r="F222" s="29"/>
    </row>
    <row r="223" spans="6:6" x14ac:dyDescent="0.3">
      <c r="F223" s="29"/>
    </row>
    <row r="224" spans="6:6" x14ac:dyDescent="0.3">
      <c r="F224" s="29"/>
    </row>
    <row r="225" spans="6:6" x14ac:dyDescent="0.3">
      <c r="F225" s="29"/>
    </row>
    <row r="226" spans="6:6" x14ac:dyDescent="0.3">
      <c r="F226" s="29"/>
    </row>
    <row r="227" spans="6:6" x14ac:dyDescent="0.3">
      <c r="F227" s="29"/>
    </row>
    <row r="228" spans="6:6" x14ac:dyDescent="0.3">
      <c r="F228" s="29"/>
    </row>
    <row r="229" spans="6:6" x14ac:dyDescent="0.3">
      <c r="F229" s="29"/>
    </row>
    <row r="230" spans="6:6" x14ac:dyDescent="0.3">
      <c r="F230" s="29"/>
    </row>
    <row r="231" spans="6:6" x14ac:dyDescent="0.3">
      <c r="F231" s="29"/>
    </row>
    <row r="232" spans="6:6" x14ac:dyDescent="0.3">
      <c r="F232" s="29"/>
    </row>
    <row r="233" spans="6:6" x14ac:dyDescent="0.3">
      <c r="F233" s="29"/>
    </row>
    <row r="234" spans="6:6" x14ac:dyDescent="0.3">
      <c r="F234" s="29"/>
    </row>
    <row r="235" spans="6:6" x14ac:dyDescent="0.3">
      <c r="F235" s="29"/>
    </row>
    <row r="236" spans="6:6" x14ac:dyDescent="0.3">
      <c r="F236" s="29"/>
    </row>
    <row r="237" spans="6:6" x14ac:dyDescent="0.3">
      <c r="F237" s="29"/>
    </row>
    <row r="238" spans="6:6" x14ac:dyDescent="0.3">
      <c r="F238" s="29"/>
    </row>
    <row r="239" spans="6:6" x14ac:dyDescent="0.3">
      <c r="F239" s="29"/>
    </row>
    <row r="240" spans="6:6" x14ac:dyDescent="0.3">
      <c r="F240" s="29"/>
    </row>
    <row r="241" spans="6:6" x14ac:dyDescent="0.3">
      <c r="F241" s="29"/>
    </row>
    <row r="242" spans="6:6" x14ac:dyDescent="0.3">
      <c r="F242" s="29"/>
    </row>
    <row r="243" spans="6:6" x14ac:dyDescent="0.3">
      <c r="F243" s="29"/>
    </row>
    <row r="244" spans="6:6" x14ac:dyDescent="0.3">
      <c r="F244" s="29"/>
    </row>
    <row r="245" spans="6:6" x14ac:dyDescent="0.3">
      <c r="F245" s="29"/>
    </row>
    <row r="246" spans="6:6" x14ac:dyDescent="0.3">
      <c r="F246" s="29"/>
    </row>
    <row r="247" spans="6:6" x14ac:dyDescent="0.3">
      <c r="F247" s="29"/>
    </row>
    <row r="248" spans="6:6" x14ac:dyDescent="0.3">
      <c r="F248" s="29"/>
    </row>
    <row r="249" spans="6:6" x14ac:dyDescent="0.3">
      <c r="F249" s="29"/>
    </row>
    <row r="250" spans="6:6" x14ac:dyDescent="0.3">
      <c r="F250" s="29"/>
    </row>
    <row r="251" spans="6:6" x14ac:dyDescent="0.3">
      <c r="F251" s="29"/>
    </row>
    <row r="252" spans="6:6" x14ac:dyDescent="0.3">
      <c r="F252" s="29"/>
    </row>
    <row r="253" spans="6:6" x14ac:dyDescent="0.3">
      <c r="F253" s="29"/>
    </row>
    <row r="254" spans="6:6" x14ac:dyDescent="0.3">
      <c r="F254" s="29"/>
    </row>
    <row r="255" spans="6:6" x14ac:dyDescent="0.3">
      <c r="F255" s="29"/>
    </row>
    <row r="256" spans="6:6" x14ac:dyDescent="0.3">
      <c r="F256" s="29"/>
    </row>
    <row r="257" spans="6:6" x14ac:dyDescent="0.3">
      <c r="F257" s="29"/>
    </row>
    <row r="258" spans="6:6" x14ac:dyDescent="0.3">
      <c r="F258" s="29"/>
    </row>
    <row r="259" spans="6:6" x14ac:dyDescent="0.3">
      <c r="F259" s="29"/>
    </row>
    <row r="260" spans="6:6" x14ac:dyDescent="0.3">
      <c r="F260" s="29"/>
    </row>
    <row r="261" spans="6:6" x14ac:dyDescent="0.3">
      <c r="F261" s="29"/>
    </row>
    <row r="262" spans="6:6" x14ac:dyDescent="0.3">
      <c r="F262" s="29"/>
    </row>
    <row r="263" spans="6:6" x14ac:dyDescent="0.3">
      <c r="F263" s="29"/>
    </row>
    <row r="264" spans="6:6" x14ac:dyDescent="0.3">
      <c r="F264" s="29"/>
    </row>
    <row r="265" spans="6:6" x14ac:dyDescent="0.3">
      <c r="F265" s="29"/>
    </row>
    <row r="266" spans="6:6" x14ac:dyDescent="0.3">
      <c r="F266" s="29"/>
    </row>
    <row r="267" spans="6:6" x14ac:dyDescent="0.3">
      <c r="F267" s="29"/>
    </row>
    <row r="268" spans="6:6" x14ac:dyDescent="0.3">
      <c r="F268" s="29"/>
    </row>
    <row r="269" spans="6:6" x14ac:dyDescent="0.3">
      <c r="F269" s="29"/>
    </row>
    <row r="270" spans="6:6" x14ac:dyDescent="0.3">
      <c r="F270" s="29"/>
    </row>
    <row r="271" spans="6:6" x14ac:dyDescent="0.3">
      <c r="F271" s="29"/>
    </row>
    <row r="272" spans="6:6" x14ac:dyDescent="0.3">
      <c r="F272" s="29"/>
    </row>
    <row r="273" spans="6:6" x14ac:dyDescent="0.3">
      <c r="F273" s="29"/>
    </row>
    <row r="274" spans="6:6" x14ac:dyDescent="0.3">
      <c r="F274" s="29"/>
    </row>
    <row r="275" spans="6:6" x14ac:dyDescent="0.3">
      <c r="F275" s="29"/>
    </row>
    <row r="276" spans="6:6" x14ac:dyDescent="0.3">
      <c r="F276" s="29"/>
    </row>
    <row r="277" spans="6:6" x14ac:dyDescent="0.3">
      <c r="F277" s="29"/>
    </row>
    <row r="278" spans="6:6" x14ac:dyDescent="0.3">
      <c r="F278" s="29"/>
    </row>
    <row r="279" spans="6:6" x14ac:dyDescent="0.3">
      <c r="F279" s="29"/>
    </row>
    <row r="280" spans="6:6" x14ac:dyDescent="0.3">
      <c r="F280" s="29"/>
    </row>
    <row r="281" spans="6:6" x14ac:dyDescent="0.3">
      <c r="F281" s="29"/>
    </row>
    <row r="282" spans="6:6" x14ac:dyDescent="0.3">
      <c r="F282" s="29"/>
    </row>
    <row r="283" spans="6:6" x14ac:dyDescent="0.3">
      <c r="F283" s="29"/>
    </row>
    <row r="284" spans="6:6" x14ac:dyDescent="0.3">
      <c r="F284" s="29"/>
    </row>
    <row r="285" spans="6:6" x14ac:dyDescent="0.3">
      <c r="F285" s="29"/>
    </row>
    <row r="286" spans="6:6" x14ac:dyDescent="0.3">
      <c r="F286" s="29"/>
    </row>
    <row r="287" spans="6:6" x14ac:dyDescent="0.3">
      <c r="F287" s="29"/>
    </row>
    <row r="288" spans="6:6" x14ac:dyDescent="0.3">
      <c r="F288" s="29"/>
    </row>
    <row r="289" spans="6:6" x14ac:dyDescent="0.3">
      <c r="F289" s="29"/>
    </row>
    <row r="290" spans="6:6" x14ac:dyDescent="0.3">
      <c r="F290" s="29"/>
    </row>
    <row r="291" spans="6:6" x14ac:dyDescent="0.3">
      <c r="F291" s="29"/>
    </row>
    <row r="292" spans="6:6" x14ac:dyDescent="0.3">
      <c r="F292" s="29"/>
    </row>
    <row r="293" spans="6:6" x14ac:dyDescent="0.3">
      <c r="F293" s="29"/>
    </row>
    <row r="294" spans="6:6" x14ac:dyDescent="0.3">
      <c r="F294" s="29"/>
    </row>
    <row r="295" spans="6:6" x14ac:dyDescent="0.3">
      <c r="F295" s="29"/>
    </row>
    <row r="296" spans="6:6" x14ac:dyDescent="0.3">
      <c r="F296" s="29"/>
    </row>
    <row r="297" spans="6:6" x14ac:dyDescent="0.3">
      <c r="F297" s="29"/>
    </row>
    <row r="298" spans="6:6" x14ac:dyDescent="0.3">
      <c r="F298" s="29"/>
    </row>
    <row r="299" spans="6:6" x14ac:dyDescent="0.3">
      <c r="F299" s="29"/>
    </row>
    <row r="300" spans="6:6" x14ac:dyDescent="0.3">
      <c r="F300" s="29"/>
    </row>
    <row r="301" spans="6:6" x14ac:dyDescent="0.3">
      <c r="F301" s="29"/>
    </row>
    <row r="302" spans="6:6" x14ac:dyDescent="0.3">
      <c r="F302" s="29"/>
    </row>
    <row r="303" spans="6:6" x14ac:dyDescent="0.3">
      <c r="F303" s="29"/>
    </row>
    <row r="304" spans="6:6" x14ac:dyDescent="0.3">
      <c r="F304" s="29"/>
    </row>
    <row r="305" spans="6:6" x14ac:dyDescent="0.3">
      <c r="F305" s="29"/>
    </row>
    <row r="306" spans="6:6" x14ac:dyDescent="0.3">
      <c r="F306" s="29"/>
    </row>
    <row r="307" spans="6:6" x14ac:dyDescent="0.3">
      <c r="F307" s="29"/>
    </row>
    <row r="308" spans="6:6" x14ac:dyDescent="0.3">
      <c r="F308" s="29"/>
    </row>
    <row r="309" spans="6:6" x14ac:dyDescent="0.3">
      <c r="F309" s="29"/>
    </row>
    <row r="310" spans="6:6" x14ac:dyDescent="0.3">
      <c r="F310" s="29"/>
    </row>
    <row r="311" spans="6:6" x14ac:dyDescent="0.3">
      <c r="F311" s="29"/>
    </row>
    <row r="312" spans="6:6" x14ac:dyDescent="0.3">
      <c r="F312" s="29"/>
    </row>
    <row r="313" spans="6:6" x14ac:dyDescent="0.3">
      <c r="F313" s="29"/>
    </row>
    <row r="314" spans="6:6" x14ac:dyDescent="0.3">
      <c r="F314" s="29"/>
    </row>
    <row r="315" spans="6:6" x14ac:dyDescent="0.3">
      <c r="F315" s="29"/>
    </row>
    <row r="316" spans="6:6" x14ac:dyDescent="0.3">
      <c r="F316" s="29"/>
    </row>
    <row r="317" spans="6:6" x14ac:dyDescent="0.3">
      <c r="F317" s="29"/>
    </row>
    <row r="318" spans="6:6" x14ac:dyDescent="0.3">
      <c r="F318" s="29"/>
    </row>
    <row r="319" spans="6:6" x14ac:dyDescent="0.3">
      <c r="F319" s="29"/>
    </row>
    <row r="320" spans="6:6" x14ac:dyDescent="0.3">
      <c r="F320" s="29"/>
    </row>
    <row r="321" spans="6:6" x14ac:dyDescent="0.3">
      <c r="F321" s="29"/>
    </row>
    <row r="322" spans="6:6" x14ac:dyDescent="0.3">
      <c r="F322" s="29"/>
    </row>
    <row r="323" spans="6:6" x14ac:dyDescent="0.3">
      <c r="F323" s="29"/>
    </row>
    <row r="324" spans="6:6" x14ac:dyDescent="0.3">
      <c r="F324" s="29"/>
    </row>
    <row r="325" spans="6:6" x14ac:dyDescent="0.3">
      <c r="F325" s="29"/>
    </row>
    <row r="326" spans="6:6" x14ac:dyDescent="0.3">
      <c r="F326" s="29"/>
    </row>
    <row r="327" spans="6:6" x14ac:dyDescent="0.3">
      <c r="F327" s="29"/>
    </row>
    <row r="328" spans="6:6" x14ac:dyDescent="0.3">
      <c r="F328" s="29"/>
    </row>
    <row r="329" spans="6:6" x14ac:dyDescent="0.3">
      <c r="F329" s="29"/>
    </row>
    <row r="330" spans="6:6" x14ac:dyDescent="0.3">
      <c r="F330" s="29"/>
    </row>
    <row r="331" spans="6:6" x14ac:dyDescent="0.3">
      <c r="F331" s="29"/>
    </row>
    <row r="332" spans="6:6" x14ac:dyDescent="0.3">
      <c r="F332" s="29"/>
    </row>
    <row r="333" spans="6:6" x14ac:dyDescent="0.3">
      <c r="F333" s="29"/>
    </row>
    <row r="334" spans="6:6" x14ac:dyDescent="0.3">
      <c r="F334" s="29"/>
    </row>
    <row r="335" spans="6:6" x14ac:dyDescent="0.3">
      <c r="F335" s="29"/>
    </row>
    <row r="336" spans="6:6" x14ac:dyDescent="0.3">
      <c r="F336" s="29"/>
    </row>
    <row r="337" spans="6:6" x14ac:dyDescent="0.3">
      <c r="F337" s="29"/>
    </row>
    <row r="338" spans="6:6" x14ac:dyDescent="0.3">
      <c r="F338" s="29"/>
    </row>
    <row r="339" spans="6:6" x14ac:dyDescent="0.3">
      <c r="F339" s="29"/>
    </row>
    <row r="340" spans="6:6" x14ac:dyDescent="0.3">
      <c r="F340" s="29"/>
    </row>
    <row r="341" spans="6:6" x14ac:dyDescent="0.3">
      <c r="F341" s="29"/>
    </row>
    <row r="342" spans="6:6" x14ac:dyDescent="0.3">
      <c r="F342" s="29"/>
    </row>
    <row r="343" spans="6:6" x14ac:dyDescent="0.3">
      <c r="F343" s="29"/>
    </row>
    <row r="344" spans="6:6" x14ac:dyDescent="0.3">
      <c r="F344" s="29"/>
    </row>
    <row r="345" spans="6:6" x14ac:dyDescent="0.3">
      <c r="F345" s="29"/>
    </row>
    <row r="346" spans="6:6" x14ac:dyDescent="0.3">
      <c r="F346" s="29"/>
    </row>
    <row r="347" spans="6:6" x14ac:dyDescent="0.3">
      <c r="F347" s="29"/>
    </row>
    <row r="348" spans="6:6" x14ac:dyDescent="0.3">
      <c r="F348" s="29"/>
    </row>
    <row r="349" spans="6:6" x14ac:dyDescent="0.3">
      <c r="F349" s="29"/>
    </row>
    <row r="350" spans="6:6" x14ac:dyDescent="0.3">
      <c r="F350" s="29"/>
    </row>
    <row r="351" spans="6:6" x14ac:dyDescent="0.3">
      <c r="F351" s="29"/>
    </row>
    <row r="352" spans="6:6" x14ac:dyDescent="0.3">
      <c r="F352" s="29"/>
    </row>
    <row r="353" spans="6:6" x14ac:dyDescent="0.3">
      <c r="F353" s="29"/>
    </row>
    <row r="354" spans="6:6" x14ac:dyDescent="0.3">
      <c r="F354" s="29"/>
    </row>
    <row r="355" spans="6:6" x14ac:dyDescent="0.3">
      <c r="F355" s="29"/>
    </row>
    <row r="356" spans="6:6" x14ac:dyDescent="0.3">
      <c r="F356" s="29"/>
    </row>
    <row r="357" spans="6:6" x14ac:dyDescent="0.3">
      <c r="F357" s="29"/>
    </row>
    <row r="358" spans="6:6" x14ac:dyDescent="0.3">
      <c r="F358" s="29"/>
    </row>
    <row r="359" spans="6:6" x14ac:dyDescent="0.3">
      <c r="F359" s="29"/>
    </row>
    <row r="360" spans="6:6" x14ac:dyDescent="0.3">
      <c r="F360" s="29"/>
    </row>
    <row r="361" spans="6:6" x14ac:dyDescent="0.3">
      <c r="F361" s="29"/>
    </row>
    <row r="362" spans="6:6" x14ac:dyDescent="0.3">
      <c r="F362" s="29"/>
    </row>
    <row r="363" spans="6:6" x14ac:dyDescent="0.3">
      <c r="F363" s="29"/>
    </row>
    <row r="364" spans="6:6" x14ac:dyDescent="0.3">
      <c r="F364" s="29"/>
    </row>
    <row r="365" spans="6:6" x14ac:dyDescent="0.3">
      <c r="F365" s="29"/>
    </row>
    <row r="366" spans="6:6" x14ac:dyDescent="0.3">
      <c r="F366" s="29"/>
    </row>
    <row r="367" spans="6:6" x14ac:dyDescent="0.3">
      <c r="F367" s="29"/>
    </row>
    <row r="368" spans="6:6" x14ac:dyDescent="0.3">
      <c r="F368" s="29"/>
    </row>
    <row r="369" spans="6:6" x14ac:dyDescent="0.3">
      <c r="F369" s="29"/>
    </row>
    <row r="370" spans="6:6" x14ac:dyDescent="0.3">
      <c r="F370" s="29"/>
    </row>
    <row r="371" spans="6:6" x14ac:dyDescent="0.3">
      <c r="F371" s="29"/>
    </row>
    <row r="372" spans="6:6" x14ac:dyDescent="0.3">
      <c r="F372" s="29"/>
    </row>
    <row r="373" spans="6:6" x14ac:dyDescent="0.3">
      <c r="F373" s="29"/>
    </row>
    <row r="374" spans="6:6" x14ac:dyDescent="0.3">
      <c r="F374" s="29"/>
    </row>
    <row r="375" spans="6:6" x14ac:dyDescent="0.3">
      <c r="F375" s="29"/>
    </row>
    <row r="376" spans="6:6" x14ac:dyDescent="0.3">
      <c r="F376" s="29"/>
    </row>
    <row r="377" spans="6:6" x14ac:dyDescent="0.3">
      <c r="F377" s="29"/>
    </row>
    <row r="378" spans="6:6" x14ac:dyDescent="0.3">
      <c r="F378" s="29"/>
    </row>
    <row r="379" spans="6:6" x14ac:dyDescent="0.3">
      <c r="F379" s="29"/>
    </row>
    <row r="380" spans="6:6" x14ac:dyDescent="0.3">
      <c r="F380" s="29"/>
    </row>
    <row r="381" spans="6:6" x14ac:dyDescent="0.3">
      <c r="F381" s="29"/>
    </row>
    <row r="382" spans="6:6" x14ac:dyDescent="0.3">
      <c r="F382" s="29"/>
    </row>
    <row r="383" spans="6:6" x14ac:dyDescent="0.3">
      <c r="F383" s="29"/>
    </row>
    <row r="384" spans="6:6" x14ac:dyDescent="0.3">
      <c r="F384" s="29"/>
    </row>
    <row r="385" spans="6:10" x14ac:dyDescent="0.3">
      <c r="F385" s="29"/>
    </row>
    <row r="386" spans="6:10" x14ac:dyDescent="0.3">
      <c r="F386" s="29"/>
    </row>
    <row r="387" spans="6:10" x14ac:dyDescent="0.3">
      <c r="F387" s="29"/>
    </row>
    <row r="388" spans="6:10" x14ac:dyDescent="0.3">
      <c r="F388" s="29"/>
    </row>
    <row r="389" spans="6:10" x14ac:dyDescent="0.3">
      <c r="F389" s="29"/>
    </row>
    <row r="390" spans="6:10" x14ac:dyDescent="0.3">
      <c r="F390" s="29"/>
    </row>
    <row r="391" spans="6:10" x14ac:dyDescent="0.3">
      <c r="F391" s="29"/>
    </row>
    <row r="392" spans="6:10" x14ac:dyDescent="0.3">
      <c r="F392" s="29"/>
    </row>
    <row r="393" spans="6:10" x14ac:dyDescent="0.3">
      <c r="F393" s="29"/>
    </row>
    <row r="394" spans="6:10" x14ac:dyDescent="0.3">
      <c r="F394" s="29"/>
    </row>
    <row r="395" spans="6:10" x14ac:dyDescent="0.3">
      <c r="F395" s="29"/>
      <c r="J395" s="37"/>
    </row>
    <row r="396" spans="6:10" x14ac:dyDescent="0.3">
      <c r="F396" s="29"/>
    </row>
    <row r="397" spans="6:10" x14ac:dyDescent="0.3">
      <c r="F397" s="29"/>
    </row>
    <row r="398" spans="6:10" x14ac:dyDescent="0.3">
      <c r="F398" s="29"/>
    </row>
    <row r="399" spans="6:10" x14ac:dyDescent="0.3">
      <c r="F399" s="29"/>
    </row>
    <row r="400" spans="6:10" x14ac:dyDescent="0.3">
      <c r="F400" s="29"/>
    </row>
    <row r="401" spans="6:6" x14ac:dyDescent="0.3">
      <c r="F401" s="29"/>
    </row>
    <row r="402" spans="6:6" x14ac:dyDescent="0.3">
      <c r="F402" s="29"/>
    </row>
    <row r="403" spans="6:6" x14ac:dyDescent="0.3">
      <c r="F403" s="29"/>
    </row>
  </sheetData>
  <mergeCells count="5">
    <mergeCell ref="A55:B55"/>
    <mergeCell ref="A56:B56"/>
    <mergeCell ref="A63:B63"/>
    <mergeCell ref="A12:B12"/>
    <mergeCell ref="D12:E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6CF9-BD07-4420-BC4F-8615810C26F7}">
  <dimension ref="A1:F403"/>
  <sheetViews>
    <sheetView topLeftCell="A34" workbookViewId="0">
      <selection activeCell="G55" sqref="G55"/>
    </sheetView>
  </sheetViews>
  <sheetFormatPr defaultRowHeight="15.75" x14ac:dyDescent="0.25"/>
  <cols>
    <col min="1" max="1" width="3.42578125" style="81" customWidth="1"/>
    <col min="2" max="2" width="5" style="81" customWidth="1"/>
    <col min="3" max="3" width="68.7109375" style="81" customWidth="1"/>
    <col min="4" max="4" width="18.140625" style="81" customWidth="1"/>
    <col min="5" max="5" width="9.140625" style="81"/>
    <col min="6" max="6" width="16.42578125" style="83" bestFit="1" customWidth="1"/>
  </cols>
  <sheetData>
    <row r="1" spans="1:6" x14ac:dyDescent="0.25">
      <c r="A1" s="80"/>
      <c r="C1" s="82" t="s">
        <v>108</v>
      </c>
    </row>
    <row r="2" spans="1:6" ht="31.5" x14ac:dyDescent="0.25">
      <c r="A2" s="84"/>
      <c r="B2" s="85"/>
      <c r="C2" s="86" t="s">
        <v>0</v>
      </c>
      <c r="D2" s="87" t="s">
        <v>110</v>
      </c>
      <c r="E2" s="88" t="s">
        <v>1</v>
      </c>
      <c r="F2" s="87" t="s">
        <v>112</v>
      </c>
    </row>
    <row r="3" spans="1:6" x14ac:dyDescent="0.25">
      <c r="A3" s="85" t="s">
        <v>2</v>
      </c>
      <c r="B3" s="85"/>
      <c r="C3" s="85" t="s">
        <v>3</v>
      </c>
      <c r="D3" s="89">
        <v>384800</v>
      </c>
      <c r="E3" s="90">
        <f>100/D12*D3</f>
        <v>72.330827067669176</v>
      </c>
      <c r="F3" s="83">
        <f>SUM(D3*7.5345)</f>
        <v>2899275.6</v>
      </c>
    </row>
    <row r="4" spans="1:6" x14ac:dyDescent="0.25">
      <c r="A4" s="91"/>
      <c r="B4" s="91" t="s">
        <v>4</v>
      </c>
      <c r="C4" s="91" t="s">
        <v>5</v>
      </c>
      <c r="D4" s="92">
        <v>345000</v>
      </c>
      <c r="E4" s="93">
        <f>100/D12*D4</f>
        <v>64.849624060150376</v>
      </c>
      <c r="F4" s="83">
        <f t="shared" ref="F4:F63" si="0">SUM(D4*7.5345)</f>
        <v>2599402.5</v>
      </c>
    </row>
    <row r="5" spans="1:6" x14ac:dyDescent="0.25">
      <c r="A5" s="94"/>
      <c r="B5" s="91" t="s">
        <v>6</v>
      </c>
      <c r="C5" s="91" t="s">
        <v>7</v>
      </c>
      <c r="D5" s="95">
        <v>39800</v>
      </c>
      <c r="E5" s="93">
        <f>100/D12*D5</f>
        <v>7.4812030075187979</v>
      </c>
      <c r="F5" s="83">
        <f t="shared" si="0"/>
        <v>299873.10000000003</v>
      </c>
    </row>
    <row r="6" spans="1:6" x14ac:dyDescent="0.25">
      <c r="A6" s="85" t="s">
        <v>8</v>
      </c>
      <c r="B6" s="85"/>
      <c r="C6" s="85" t="s">
        <v>9</v>
      </c>
      <c r="D6" s="89">
        <v>10600</v>
      </c>
      <c r="E6" s="90">
        <f>100/D12*D6</f>
        <v>1.992481203007519</v>
      </c>
      <c r="F6" s="83">
        <f t="shared" si="0"/>
        <v>79865.700000000012</v>
      </c>
    </row>
    <row r="7" spans="1:6" x14ac:dyDescent="0.25">
      <c r="A7" s="96" t="s">
        <v>10</v>
      </c>
      <c r="B7" s="96"/>
      <c r="C7" s="96" t="s">
        <v>11</v>
      </c>
      <c r="D7" s="89">
        <v>6600</v>
      </c>
      <c r="E7" s="90">
        <f>100/D12*D7</f>
        <v>1.2406015037593985</v>
      </c>
      <c r="F7" s="83">
        <f t="shared" si="0"/>
        <v>49727.700000000004</v>
      </c>
    </row>
    <row r="8" spans="1:6" x14ac:dyDescent="0.25">
      <c r="A8" s="96" t="s">
        <v>12</v>
      </c>
      <c r="B8" s="96"/>
      <c r="C8" s="96" t="s">
        <v>13</v>
      </c>
      <c r="D8" s="89"/>
      <c r="E8" s="90">
        <f>100/D12*D8</f>
        <v>0</v>
      </c>
      <c r="F8" s="83">
        <f t="shared" si="0"/>
        <v>0</v>
      </c>
    </row>
    <row r="9" spans="1:6" x14ac:dyDescent="0.25">
      <c r="A9" s="96" t="s">
        <v>14</v>
      </c>
      <c r="B9" s="97"/>
      <c r="C9" s="96" t="s">
        <v>15</v>
      </c>
      <c r="D9" s="98">
        <v>0</v>
      </c>
      <c r="E9" s="90">
        <f>100/D12*D9</f>
        <v>0</v>
      </c>
      <c r="F9" s="83">
        <f t="shared" si="0"/>
        <v>0</v>
      </c>
    </row>
    <row r="10" spans="1:6" x14ac:dyDescent="0.25">
      <c r="A10" s="96" t="s">
        <v>16</v>
      </c>
      <c r="B10" s="97"/>
      <c r="C10" s="96" t="s">
        <v>17</v>
      </c>
      <c r="D10" s="98">
        <v>130000</v>
      </c>
      <c r="E10" s="90">
        <f>100/D12*D10</f>
        <v>24.436090225563913</v>
      </c>
      <c r="F10" s="83">
        <f t="shared" si="0"/>
        <v>979485</v>
      </c>
    </row>
    <row r="11" spans="1:6" x14ac:dyDescent="0.25">
      <c r="A11" s="96" t="s">
        <v>18</v>
      </c>
      <c r="B11" s="96"/>
      <c r="C11" s="96" t="s">
        <v>19</v>
      </c>
      <c r="D11" s="89"/>
      <c r="E11" s="90">
        <f>100/D12*D11</f>
        <v>0</v>
      </c>
      <c r="F11" s="83">
        <f t="shared" si="0"/>
        <v>0</v>
      </c>
    </row>
    <row r="12" spans="1:6" x14ac:dyDescent="0.25">
      <c r="A12" s="135"/>
      <c r="B12" s="135"/>
      <c r="C12" s="99" t="s">
        <v>20</v>
      </c>
      <c r="D12" s="136">
        <f>D3+D6+D7+D8+D9+D10+D11</f>
        <v>532000</v>
      </c>
      <c r="E12" s="136"/>
      <c r="F12" s="100">
        <f t="shared" si="0"/>
        <v>4008354</v>
      </c>
    </row>
    <row r="13" spans="1:6" x14ac:dyDescent="0.25">
      <c r="A13" s="101"/>
      <c r="B13" s="101"/>
      <c r="C13" s="101"/>
      <c r="D13" s="102"/>
      <c r="E13" s="102"/>
      <c r="F13" s="103"/>
    </row>
    <row r="14" spans="1:6" x14ac:dyDescent="0.25">
      <c r="A14" s="104"/>
      <c r="D14" s="105"/>
      <c r="E14" s="105"/>
      <c r="F14" s="106"/>
    </row>
    <row r="15" spans="1:6" ht="31.5" x14ac:dyDescent="0.25">
      <c r="A15" s="85"/>
      <c r="B15" s="85"/>
      <c r="C15" s="86" t="s">
        <v>21</v>
      </c>
      <c r="D15" s="87" t="s">
        <v>109</v>
      </c>
      <c r="E15" s="88" t="s">
        <v>1</v>
      </c>
      <c r="F15" s="87" t="s">
        <v>111</v>
      </c>
    </row>
    <row r="16" spans="1:6" x14ac:dyDescent="0.25">
      <c r="A16" s="85" t="s">
        <v>2</v>
      </c>
      <c r="B16" s="85"/>
      <c r="C16" s="85" t="s">
        <v>22</v>
      </c>
      <c r="D16" s="89">
        <f>SUM(D17:D19)</f>
        <v>0</v>
      </c>
      <c r="E16" s="90">
        <f>100/D55*D16</f>
        <v>0</v>
      </c>
      <c r="F16" s="107">
        <f t="shared" si="0"/>
        <v>0</v>
      </c>
    </row>
    <row r="17" spans="1:6" ht="31.5" x14ac:dyDescent="0.25">
      <c r="A17" s="108"/>
      <c r="B17" s="108" t="s">
        <v>4</v>
      </c>
      <c r="C17" s="108" t="s">
        <v>23</v>
      </c>
      <c r="D17" s="109">
        <v>0</v>
      </c>
      <c r="E17" s="110">
        <f>100/D55*D17</f>
        <v>0</v>
      </c>
      <c r="F17" s="83">
        <f t="shared" si="0"/>
        <v>0</v>
      </c>
    </row>
    <row r="18" spans="1:6" x14ac:dyDescent="0.25">
      <c r="A18" s="111"/>
      <c r="B18" s="108" t="s">
        <v>6</v>
      </c>
      <c r="C18" s="108" t="s">
        <v>24</v>
      </c>
      <c r="D18" s="109">
        <v>0</v>
      </c>
      <c r="E18" s="110">
        <f>100/D55*D18</f>
        <v>0</v>
      </c>
      <c r="F18" s="83">
        <f t="shared" si="0"/>
        <v>0</v>
      </c>
    </row>
    <row r="19" spans="1:6" x14ac:dyDescent="0.25">
      <c r="A19" s="108"/>
      <c r="B19" s="108" t="s">
        <v>25</v>
      </c>
      <c r="C19" s="108" t="s">
        <v>26</v>
      </c>
      <c r="D19" s="109">
        <v>0</v>
      </c>
      <c r="E19" s="110">
        <f>100/D55*D19</f>
        <v>0</v>
      </c>
      <c r="F19" s="83">
        <f t="shared" si="0"/>
        <v>0</v>
      </c>
    </row>
    <row r="20" spans="1:6" x14ac:dyDescent="0.25">
      <c r="A20" s="85" t="s">
        <v>27</v>
      </c>
      <c r="B20" s="85"/>
      <c r="C20" s="85" t="s">
        <v>28</v>
      </c>
      <c r="D20" s="89">
        <f>SUM(D21:D25)</f>
        <v>237000</v>
      </c>
      <c r="E20" s="112">
        <f>100/D55*D20</f>
        <v>44.548872180451127</v>
      </c>
      <c r="F20" s="107">
        <f t="shared" si="0"/>
        <v>1785676.5</v>
      </c>
    </row>
    <row r="21" spans="1:6" ht="31.5" x14ac:dyDescent="0.25">
      <c r="A21" s="111"/>
      <c r="B21" s="108" t="s">
        <v>29</v>
      </c>
      <c r="C21" s="108" t="s">
        <v>30</v>
      </c>
      <c r="D21" s="109">
        <v>36000</v>
      </c>
      <c r="E21" s="110">
        <f>100/D55*D21</f>
        <v>6.7669172932330834</v>
      </c>
      <c r="F21" s="83">
        <f t="shared" si="0"/>
        <v>271242</v>
      </c>
    </row>
    <row r="22" spans="1:6" x14ac:dyDescent="0.25">
      <c r="A22" s="108"/>
      <c r="B22" s="108" t="s">
        <v>31</v>
      </c>
      <c r="C22" s="108" t="s">
        <v>32</v>
      </c>
      <c r="D22" s="109">
        <v>2000</v>
      </c>
      <c r="E22" s="110">
        <f>100/D55*D22</f>
        <v>0.37593984962406019</v>
      </c>
      <c r="F22" s="83">
        <f t="shared" si="0"/>
        <v>15069</v>
      </c>
    </row>
    <row r="23" spans="1:6" x14ac:dyDescent="0.25">
      <c r="A23" s="108"/>
      <c r="B23" s="108" t="s">
        <v>33</v>
      </c>
      <c r="C23" s="108" t="s">
        <v>34</v>
      </c>
      <c r="D23" s="109">
        <v>199000</v>
      </c>
      <c r="E23" s="110">
        <f>100/D55*D23</f>
        <v>37.406015037593988</v>
      </c>
      <c r="F23" s="83">
        <f t="shared" si="0"/>
        <v>1499365.5</v>
      </c>
    </row>
    <row r="24" spans="1:6" x14ac:dyDescent="0.25">
      <c r="A24" s="108"/>
      <c r="B24" s="108" t="s">
        <v>35</v>
      </c>
      <c r="C24" s="108" t="s">
        <v>36</v>
      </c>
      <c r="D24" s="109">
        <v>0</v>
      </c>
      <c r="E24" s="110">
        <f>100/D55*D24</f>
        <v>0</v>
      </c>
      <c r="F24" s="83">
        <f t="shared" si="0"/>
        <v>0</v>
      </c>
    </row>
    <row r="25" spans="1:6" x14ac:dyDescent="0.25">
      <c r="A25" s="108"/>
      <c r="B25" s="108" t="s">
        <v>37</v>
      </c>
      <c r="C25" s="108" t="s">
        <v>38</v>
      </c>
      <c r="D25" s="109">
        <v>0</v>
      </c>
      <c r="E25" s="110">
        <f>100/D55*D25</f>
        <v>0</v>
      </c>
      <c r="F25" s="83">
        <f t="shared" si="0"/>
        <v>0</v>
      </c>
    </row>
    <row r="26" spans="1:6" x14ac:dyDescent="0.25">
      <c r="A26" s="85" t="s">
        <v>10</v>
      </c>
      <c r="B26" s="85"/>
      <c r="C26" s="85" t="s">
        <v>39</v>
      </c>
      <c r="D26" s="89">
        <f>SUM(D27:D38)</f>
        <v>150500</v>
      </c>
      <c r="E26" s="90">
        <f>100/D55*D26</f>
        <v>28.289473684210527</v>
      </c>
      <c r="F26" s="107">
        <f t="shared" si="0"/>
        <v>1133942.25</v>
      </c>
    </row>
    <row r="27" spans="1:6" x14ac:dyDescent="0.25">
      <c r="A27" s="113"/>
      <c r="B27" s="108" t="s">
        <v>40</v>
      </c>
      <c r="C27" s="108" t="s">
        <v>114</v>
      </c>
      <c r="D27" s="109">
        <v>0</v>
      </c>
      <c r="E27" s="110">
        <f>100/D55*D27</f>
        <v>0</v>
      </c>
      <c r="F27" s="83">
        <f t="shared" si="0"/>
        <v>0</v>
      </c>
    </row>
    <row r="28" spans="1:6" x14ac:dyDescent="0.25">
      <c r="A28" s="108"/>
      <c r="B28" s="108" t="s">
        <v>41</v>
      </c>
      <c r="C28" s="108" t="s">
        <v>42</v>
      </c>
      <c r="D28" s="109">
        <v>0</v>
      </c>
      <c r="E28" s="110">
        <f>100/D55*D28</f>
        <v>0</v>
      </c>
      <c r="F28" s="83">
        <f t="shared" si="0"/>
        <v>0</v>
      </c>
    </row>
    <row r="29" spans="1:6" x14ac:dyDescent="0.25">
      <c r="A29" s="111"/>
      <c r="B29" s="108" t="s">
        <v>43</v>
      </c>
      <c r="C29" s="108" t="s">
        <v>44</v>
      </c>
      <c r="D29" s="109">
        <v>0</v>
      </c>
      <c r="E29" s="110">
        <f>100/D55*D29</f>
        <v>0</v>
      </c>
      <c r="F29" s="83">
        <f t="shared" si="0"/>
        <v>0</v>
      </c>
    </row>
    <row r="30" spans="1:6" x14ac:dyDescent="0.25">
      <c r="A30" s="114"/>
      <c r="B30" s="108" t="s">
        <v>45</v>
      </c>
      <c r="C30" s="108" t="s">
        <v>105</v>
      </c>
      <c r="D30" s="109">
        <v>15300</v>
      </c>
      <c r="E30" s="110">
        <f>100/D55*D30</f>
        <v>2.8759398496240602</v>
      </c>
      <c r="F30" s="83">
        <f t="shared" si="0"/>
        <v>115277.85</v>
      </c>
    </row>
    <row r="31" spans="1:6" x14ac:dyDescent="0.25">
      <c r="A31" s="114"/>
      <c r="B31" s="108"/>
      <c r="C31" s="108" t="s">
        <v>106</v>
      </c>
      <c r="D31" s="109">
        <v>7500</v>
      </c>
      <c r="E31" s="110">
        <f>100/D55*D31</f>
        <v>1.4097744360902256</v>
      </c>
      <c r="F31" s="83">
        <f t="shared" si="0"/>
        <v>56508.75</v>
      </c>
    </row>
    <row r="32" spans="1:6" x14ac:dyDescent="0.25">
      <c r="A32" s="113"/>
      <c r="B32" s="108" t="s">
        <v>47</v>
      </c>
      <c r="C32" s="108" t="s">
        <v>48</v>
      </c>
      <c r="D32" s="109">
        <v>9300</v>
      </c>
      <c r="E32" s="110">
        <f>100/D55*D32</f>
        <v>1.7481203007518797</v>
      </c>
      <c r="F32" s="83">
        <f t="shared" si="0"/>
        <v>70070.850000000006</v>
      </c>
    </row>
    <row r="33" spans="1:6" x14ac:dyDescent="0.25">
      <c r="A33" s="111"/>
      <c r="B33" s="108" t="s">
        <v>49</v>
      </c>
      <c r="C33" s="108" t="s">
        <v>50</v>
      </c>
      <c r="D33" s="109">
        <v>4000</v>
      </c>
      <c r="E33" s="110">
        <f>100/D55*D33</f>
        <v>0.75187969924812037</v>
      </c>
      <c r="F33" s="83">
        <f t="shared" si="0"/>
        <v>30138</v>
      </c>
    </row>
    <row r="34" spans="1:6" x14ac:dyDescent="0.25">
      <c r="A34" s="111"/>
      <c r="B34" s="108" t="s">
        <v>51</v>
      </c>
      <c r="C34" s="108" t="s">
        <v>52</v>
      </c>
      <c r="D34" s="109">
        <v>20000</v>
      </c>
      <c r="E34" s="110">
        <f>100/D55*D34</f>
        <v>3.7593984962406015</v>
      </c>
      <c r="F34" s="83">
        <f t="shared" si="0"/>
        <v>150690</v>
      </c>
    </row>
    <row r="35" spans="1:6" x14ac:dyDescent="0.25">
      <c r="A35" s="111"/>
      <c r="B35" s="108" t="s">
        <v>53</v>
      </c>
      <c r="C35" s="108" t="s">
        <v>54</v>
      </c>
      <c r="D35" s="109">
        <v>20000</v>
      </c>
      <c r="E35" s="110">
        <f>100/D55*D35</f>
        <v>3.7593984962406015</v>
      </c>
      <c r="F35" s="83">
        <f t="shared" si="0"/>
        <v>150690</v>
      </c>
    </row>
    <row r="36" spans="1:6" x14ac:dyDescent="0.25">
      <c r="A36" s="111"/>
      <c r="B36" s="108" t="s">
        <v>55</v>
      </c>
      <c r="C36" s="108" t="s">
        <v>56</v>
      </c>
      <c r="D36" s="109">
        <v>1400</v>
      </c>
      <c r="E36" s="110">
        <f>100/D55*D36</f>
        <v>0.26315789473684215</v>
      </c>
      <c r="F36" s="83">
        <f t="shared" si="0"/>
        <v>10548.300000000001</v>
      </c>
    </row>
    <row r="37" spans="1:6" ht="31.5" x14ac:dyDescent="0.25">
      <c r="A37" s="111"/>
      <c r="B37" s="108" t="s">
        <v>57</v>
      </c>
      <c r="C37" s="108" t="s">
        <v>58</v>
      </c>
      <c r="D37" s="109">
        <v>60000</v>
      </c>
      <c r="E37" s="110">
        <f>100/D55*D37</f>
        <v>11.278195488721805</v>
      </c>
      <c r="F37" s="83">
        <f t="shared" si="0"/>
        <v>452070</v>
      </c>
    </row>
    <row r="38" spans="1:6" x14ac:dyDescent="0.25">
      <c r="A38" s="111"/>
      <c r="B38" s="108"/>
      <c r="C38" s="108" t="s">
        <v>107</v>
      </c>
      <c r="D38" s="109">
        <v>13000</v>
      </c>
      <c r="E38" s="110">
        <f>100/D55*D38</f>
        <v>2.4436090225563913</v>
      </c>
      <c r="F38" s="83">
        <f t="shared" si="0"/>
        <v>97948.5</v>
      </c>
    </row>
    <row r="39" spans="1:6" x14ac:dyDescent="0.25">
      <c r="A39" s="85" t="s">
        <v>12</v>
      </c>
      <c r="B39" s="85"/>
      <c r="C39" s="85" t="s">
        <v>59</v>
      </c>
      <c r="D39" s="89">
        <f>SUM(D40:D44)</f>
        <v>22800</v>
      </c>
      <c r="E39" s="90">
        <f>100/D55*D39</f>
        <v>4.2857142857142856</v>
      </c>
      <c r="F39" s="107">
        <f t="shared" si="0"/>
        <v>171786.6</v>
      </c>
    </row>
    <row r="40" spans="1:6" x14ac:dyDescent="0.25">
      <c r="A40" s="108"/>
      <c r="B40" s="108" t="s">
        <v>60</v>
      </c>
      <c r="C40" s="108" t="s">
        <v>61</v>
      </c>
      <c r="D40" s="109">
        <v>0</v>
      </c>
      <c r="E40" s="110">
        <f>100/D55*D40</f>
        <v>0</v>
      </c>
      <c r="F40" s="83">
        <f t="shared" si="0"/>
        <v>0</v>
      </c>
    </row>
    <row r="41" spans="1:6" x14ac:dyDescent="0.25">
      <c r="A41" s="108"/>
      <c r="B41" s="108" t="s">
        <v>62</v>
      </c>
      <c r="C41" s="108" t="s">
        <v>63</v>
      </c>
      <c r="D41" s="109">
        <v>1400</v>
      </c>
      <c r="E41" s="110">
        <f>100/D55*D41</f>
        <v>0.26315789473684215</v>
      </c>
      <c r="F41" s="83">
        <f t="shared" si="0"/>
        <v>10548.300000000001</v>
      </c>
    </row>
    <row r="42" spans="1:6" x14ac:dyDescent="0.25">
      <c r="A42" s="108"/>
      <c r="B42" s="108" t="s">
        <v>64</v>
      </c>
      <c r="C42" s="108" t="s">
        <v>65</v>
      </c>
      <c r="D42" s="109">
        <v>0</v>
      </c>
      <c r="E42" s="110">
        <f>100/D55*D42</f>
        <v>0</v>
      </c>
      <c r="F42" s="83">
        <f t="shared" si="0"/>
        <v>0</v>
      </c>
    </row>
    <row r="43" spans="1:6" x14ac:dyDescent="0.25">
      <c r="A43" s="111"/>
      <c r="B43" s="108" t="s">
        <v>66</v>
      </c>
      <c r="C43" s="108" t="s">
        <v>67</v>
      </c>
      <c r="D43" s="109">
        <v>1400</v>
      </c>
      <c r="E43" s="110">
        <f>100/D55*D43</f>
        <v>0.26315789473684215</v>
      </c>
      <c r="F43" s="83">
        <f t="shared" si="0"/>
        <v>10548.300000000001</v>
      </c>
    </row>
    <row r="44" spans="1:6" x14ac:dyDescent="0.25">
      <c r="A44" s="113"/>
      <c r="B44" s="108" t="s">
        <v>68</v>
      </c>
      <c r="C44" s="108" t="s">
        <v>69</v>
      </c>
      <c r="D44" s="109">
        <v>20000</v>
      </c>
      <c r="E44" s="110">
        <f>100/D55*D44</f>
        <v>3.7593984962406015</v>
      </c>
      <c r="F44" s="83">
        <f t="shared" si="0"/>
        <v>150690</v>
      </c>
    </row>
    <row r="45" spans="1:6" x14ac:dyDescent="0.25">
      <c r="A45" s="85" t="s">
        <v>14</v>
      </c>
      <c r="B45" s="85"/>
      <c r="C45" s="85" t="s">
        <v>70</v>
      </c>
      <c r="D45" s="89">
        <f>SUM(D46:D47)</f>
        <v>0</v>
      </c>
      <c r="E45" s="90">
        <v>0</v>
      </c>
      <c r="F45" s="107">
        <f t="shared" si="0"/>
        <v>0</v>
      </c>
    </row>
    <row r="46" spans="1:6" x14ac:dyDescent="0.25">
      <c r="A46" s="108"/>
      <c r="B46" s="108" t="s">
        <v>71</v>
      </c>
      <c r="C46" s="108" t="s">
        <v>72</v>
      </c>
      <c r="D46" s="109">
        <v>0</v>
      </c>
      <c r="E46" s="110">
        <f>100/D55*D46</f>
        <v>0</v>
      </c>
      <c r="F46" s="83">
        <f t="shared" si="0"/>
        <v>0</v>
      </c>
    </row>
    <row r="47" spans="1:6" x14ac:dyDescent="0.25">
      <c r="A47" s="108"/>
      <c r="B47" s="108" t="s">
        <v>73</v>
      </c>
      <c r="C47" s="108" t="s">
        <v>74</v>
      </c>
      <c r="D47" s="109">
        <v>0</v>
      </c>
      <c r="E47" s="110">
        <f>100/D55*D47</f>
        <v>0</v>
      </c>
      <c r="F47" s="83">
        <f t="shared" si="0"/>
        <v>0</v>
      </c>
    </row>
    <row r="48" spans="1:6" x14ac:dyDescent="0.25">
      <c r="A48" s="85" t="s">
        <v>16</v>
      </c>
      <c r="B48" s="85"/>
      <c r="C48" s="85" t="s">
        <v>75</v>
      </c>
      <c r="D48" s="89">
        <f>SUM(D49:D52)</f>
        <v>109700</v>
      </c>
      <c r="E48" s="90">
        <f>100/D55*D48</f>
        <v>20.6203007518797</v>
      </c>
      <c r="F48" s="107">
        <f t="shared" si="0"/>
        <v>826534.65</v>
      </c>
    </row>
    <row r="49" spans="1:6" x14ac:dyDescent="0.25">
      <c r="A49" s="108"/>
      <c r="B49" s="108" t="s">
        <v>76</v>
      </c>
      <c r="C49" s="108" t="s">
        <v>77</v>
      </c>
      <c r="D49" s="109">
        <v>89000</v>
      </c>
      <c r="E49" s="110">
        <f>100/D55*D49</f>
        <v>16.729323308270679</v>
      </c>
      <c r="F49" s="83">
        <f t="shared" si="0"/>
        <v>670570.5</v>
      </c>
    </row>
    <row r="50" spans="1:6" x14ac:dyDescent="0.25">
      <c r="A50" s="108"/>
      <c r="B50" s="108" t="s">
        <v>78</v>
      </c>
      <c r="C50" s="108" t="s">
        <v>79</v>
      </c>
      <c r="D50" s="109">
        <v>20000</v>
      </c>
      <c r="E50" s="110">
        <f>100/D55*D50</f>
        <v>3.7593984962406015</v>
      </c>
      <c r="F50" s="83">
        <f t="shared" si="0"/>
        <v>150690</v>
      </c>
    </row>
    <row r="51" spans="1:6" x14ac:dyDescent="0.25">
      <c r="A51" s="111"/>
      <c r="B51" s="108" t="s">
        <v>80</v>
      </c>
      <c r="C51" s="108" t="s">
        <v>81</v>
      </c>
      <c r="D51" s="109">
        <v>700</v>
      </c>
      <c r="E51" s="110">
        <f>100/D55*D51</f>
        <v>0.13157894736842107</v>
      </c>
      <c r="F51" s="83">
        <f t="shared" si="0"/>
        <v>5274.1500000000005</v>
      </c>
    </row>
    <row r="52" spans="1:6" x14ac:dyDescent="0.25">
      <c r="A52" s="111"/>
      <c r="B52" s="108" t="s">
        <v>82</v>
      </c>
      <c r="C52" s="108" t="s">
        <v>83</v>
      </c>
      <c r="D52" s="109"/>
      <c r="E52" s="110">
        <f>100/D55*D52</f>
        <v>0</v>
      </c>
      <c r="F52" s="83">
        <f t="shared" si="0"/>
        <v>0</v>
      </c>
    </row>
    <row r="53" spans="1:6" x14ac:dyDescent="0.25">
      <c r="A53" s="85" t="s">
        <v>18</v>
      </c>
      <c r="B53" s="85"/>
      <c r="C53" s="85" t="s">
        <v>84</v>
      </c>
      <c r="D53" s="89">
        <v>12000</v>
      </c>
      <c r="E53" s="90">
        <f>100/D55*D53</f>
        <v>2.255639097744361</v>
      </c>
      <c r="F53" s="107">
        <f t="shared" si="0"/>
        <v>90414</v>
      </c>
    </row>
    <row r="54" spans="1:6" x14ac:dyDescent="0.25">
      <c r="A54" s="85" t="s">
        <v>85</v>
      </c>
      <c r="B54" s="85"/>
      <c r="C54" s="85" t="s">
        <v>86</v>
      </c>
      <c r="D54" s="89"/>
      <c r="E54" s="90"/>
      <c r="F54" s="107">
        <f t="shared" si="0"/>
        <v>0</v>
      </c>
    </row>
    <row r="55" spans="1:6" x14ac:dyDescent="0.25">
      <c r="A55" s="135"/>
      <c r="B55" s="135"/>
      <c r="C55" s="99" t="s">
        <v>87</v>
      </c>
      <c r="D55" s="115">
        <f>SUM(D20+D26+D39+D48+D53)</f>
        <v>532000</v>
      </c>
      <c r="E55" s="116"/>
      <c r="F55" s="117">
        <f t="shared" si="0"/>
        <v>4008354</v>
      </c>
    </row>
    <row r="56" spans="1:6" x14ac:dyDescent="0.25">
      <c r="A56" s="137"/>
      <c r="B56" s="137"/>
      <c r="C56" s="118"/>
      <c r="D56" s="119"/>
      <c r="E56" s="119"/>
      <c r="F56" s="120"/>
    </row>
    <row r="57" spans="1:6" x14ac:dyDescent="0.25">
      <c r="A57" s="111"/>
      <c r="B57" s="111"/>
      <c r="C57" s="113"/>
      <c r="D57" s="109"/>
      <c r="E57" s="110"/>
      <c r="F57" s="83">
        <f t="shared" si="0"/>
        <v>0</v>
      </c>
    </row>
    <row r="58" spans="1:6" x14ac:dyDescent="0.25">
      <c r="A58" s="121" t="s">
        <v>88</v>
      </c>
      <c r="B58" s="121"/>
      <c r="C58" s="121" t="s">
        <v>89</v>
      </c>
      <c r="D58" s="122"/>
      <c r="E58" s="123"/>
      <c r="F58" s="124">
        <f t="shared" si="0"/>
        <v>0</v>
      </c>
    </row>
    <row r="59" spans="1:6" ht="31.5" x14ac:dyDescent="0.25">
      <c r="A59" s="108"/>
      <c r="B59" s="108"/>
      <c r="C59" s="108" t="s">
        <v>90</v>
      </c>
      <c r="D59" s="109"/>
      <c r="E59" s="110"/>
      <c r="F59" s="83">
        <f t="shared" si="0"/>
        <v>0</v>
      </c>
    </row>
    <row r="60" spans="1:6" x14ac:dyDescent="0.25">
      <c r="A60" s="108"/>
      <c r="B60" s="108"/>
      <c r="C60" s="108" t="s">
        <v>91</v>
      </c>
      <c r="D60" s="109"/>
      <c r="E60" s="110"/>
      <c r="F60" s="83">
        <f t="shared" si="0"/>
        <v>0</v>
      </c>
    </row>
    <row r="61" spans="1:6" x14ac:dyDescent="0.25">
      <c r="A61" s="125"/>
      <c r="B61" s="125"/>
      <c r="C61" s="99" t="s">
        <v>92</v>
      </c>
      <c r="D61" s="126"/>
      <c r="E61" s="127"/>
      <c r="F61" s="128">
        <f t="shared" si="0"/>
        <v>0</v>
      </c>
    </row>
    <row r="62" spans="1:6" x14ac:dyDescent="0.25">
      <c r="A62" s="111"/>
      <c r="B62" s="111"/>
      <c r="C62" s="113"/>
      <c r="D62" s="109"/>
      <c r="E62" s="110"/>
      <c r="F62" s="83">
        <f t="shared" si="0"/>
        <v>0</v>
      </c>
    </row>
    <row r="63" spans="1:6" x14ac:dyDescent="0.25">
      <c r="A63" s="138" t="s">
        <v>93</v>
      </c>
      <c r="B63" s="138"/>
      <c r="C63" s="99" t="s">
        <v>94</v>
      </c>
      <c r="D63" s="126"/>
      <c r="E63" s="127"/>
      <c r="F63" s="129">
        <f t="shared" si="0"/>
        <v>0</v>
      </c>
    </row>
    <row r="64" spans="1:6" x14ac:dyDescent="0.25">
      <c r="A64" s="130"/>
      <c r="D64" s="105"/>
      <c r="E64" s="105"/>
      <c r="F64" s="103"/>
    </row>
    <row r="65" spans="4:6" x14ac:dyDescent="0.25">
      <c r="D65" s="105"/>
      <c r="E65" s="105"/>
      <c r="F65" s="103"/>
    </row>
    <row r="66" spans="4:6" x14ac:dyDescent="0.25">
      <c r="F66" s="103"/>
    </row>
    <row r="67" spans="4:6" x14ac:dyDescent="0.25">
      <c r="F67" s="103"/>
    </row>
    <row r="68" spans="4:6" x14ac:dyDescent="0.25">
      <c r="F68" s="103"/>
    </row>
    <row r="69" spans="4:6" x14ac:dyDescent="0.25">
      <c r="F69" s="103"/>
    </row>
    <row r="70" spans="4:6" x14ac:dyDescent="0.25">
      <c r="F70" s="103"/>
    </row>
    <row r="71" spans="4:6" x14ac:dyDescent="0.25">
      <c r="F71" s="103"/>
    </row>
    <row r="72" spans="4:6" x14ac:dyDescent="0.25">
      <c r="F72" s="103"/>
    </row>
    <row r="73" spans="4:6" x14ac:dyDescent="0.25">
      <c r="F73" s="103"/>
    </row>
    <row r="74" spans="4:6" x14ac:dyDescent="0.25">
      <c r="F74" s="103"/>
    </row>
    <row r="75" spans="4:6" x14ac:dyDescent="0.25">
      <c r="F75" s="103"/>
    </row>
    <row r="76" spans="4:6" x14ac:dyDescent="0.25">
      <c r="F76" s="103"/>
    </row>
    <row r="77" spans="4:6" x14ac:dyDescent="0.25">
      <c r="F77" s="103"/>
    </row>
    <row r="78" spans="4:6" x14ac:dyDescent="0.25">
      <c r="F78" s="103"/>
    </row>
    <row r="79" spans="4:6" x14ac:dyDescent="0.25">
      <c r="F79" s="103"/>
    </row>
    <row r="80" spans="4:6" x14ac:dyDescent="0.25">
      <c r="F80" s="103"/>
    </row>
    <row r="81" spans="6:6" x14ac:dyDescent="0.25">
      <c r="F81" s="103"/>
    </row>
    <row r="82" spans="6:6" x14ac:dyDescent="0.25">
      <c r="F82" s="103"/>
    </row>
    <row r="83" spans="6:6" x14ac:dyDescent="0.25">
      <c r="F83" s="103"/>
    </row>
    <row r="84" spans="6:6" x14ac:dyDescent="0.25">
      <c r="F84" s="103"/>
    </row>
    <row r="85" spans="6:6" x14ac:dyDescent="0.25">
      <c r="F85" s="103"/>
    </row>
    <row r="86" spans="6:6" x14ac:dyDescent="0.25">
      <c r="F86" s="103"/>
    </row>
    <row r="87" spans="6:6" x14ac:dyDescent="0.25">
      <c r="F87" s="103"/>
    </row>
    <row r="88" spans="6:6" x14ac:dyDescent="0.25">
      <c r="F88" s="103"/>
    </row>
    <row r="89" spans="6:6" x14ac:dyDescent="0.25">
      <c r="F89" s="103"/>
    </row>
    <row r="90" spans="6:6" x14ac:dyDescent="0.25">
      <c r="F90" s="103"/>
    </row>
    <row r="91" spans="6:6" x14ac:dyDescent="0.25">
      <c r="F91" s="103"/>
    </row>
    <row r="92" spans="6:6" x14ac:dyDescent="0.25">
      <c r="F92" s="103"/>
    </row>
    <row r="93" spans="6:6" x14ac:dyDescent="0.25">
      <c r="F93" s="103"/>
    </row>
    <row r="94" spans="6:6" x14ac:dyDescent="0.25">
      <c r="F94" s="103"/>
    </row>
    <row r="95" spans="6:6" x14ac:dyDescent="0.25">
      <c r="F95" s="103"/>
    </row>
    <row r="96" spans="6:6" x14ac:dyDescent="0.25">
      <c r="F96" s="103"/>
    </row>
    <row r="97" spans="6:6" x14ac:dyDescent="0.25">
      <c r="F97" s="103"/>
    </row>
    <row r="98" spans="6:6" x14ac:dyDescent="0.25">
      <c r="F98" s="103"/>
    </row>
    <row r="99" spans="6:6" x14ac:dyDescent="0.25">
      <c r="F99" s="103"/>
    </row>
    <row r="100" spans="6:6" x14ac:dyDescent="0.25">
      <c r="F100" s="103"/>
    </row>
    <row r="101" spans="6:6" x14ac:dyDescent="0.25">
      <c r="F101" s="103"/>
    </row>
    <row r="102" spans="6:6" x14ac:dyDescent="0.25">
      <c r="F102" s="103"/>
    </row>
    <row r="103" spans="6:6" x14ac:dyDescent="0.25">
      <c r="F103" s="103"/>
    </row>
    <row r="104" spans="6:6" x14ac:dyDescent="0.25">
      <c r="F104" s="103"/>
    </row>
    <row r="105" spans="6:6" x14ac:dyDescent="0.25">
      <c r="F105" s="103"/>
    </row>
    <row r="106" spans="6:6" x14ac:dyDescent="0.25">
      <c r="F106" s="103"/>
    </row>
    <row r="107" spans="6:6" x14ac:dyDescent="0.25">
      <c r="F107" s="103"/>
    </row>
    <row r="108" spans="6:6" x14ac:dyDescent="0.25">
      <c r="F108" s="103"/>
    </row>
    <row r="109" spans="6:6" x14ac:dyDescent="0.25">
      <c r="F109" s="103"/>
    </row>
    <row r="110" spans="6:6" x14ac:dyDescent="0.25">
      <c r="F110" s="103"/>
    </row>
    <row r="111" spans="6:6" x14ac:dyDescent="0.25">
      <c r="F111" s="103"/>
    </row>
    <row r="112" spans="6:6" x14ac:dyDescent="0.25">
      <c r="F112" s="103"/>
    </row>
    <row r="113" spans="6:6" x14ac:dyDescent="0.25">
      <c r="F113" s="103"/>
    </row>
    <row r="114" spans="6:6" x14ac:dyDescent="0.25">
      <c r="F114" s="103"/>
    </row>
    <row r="115" spans="6:6" x14ac:dyDescent="0.25">
      <c r="F115" s="103"/>
    </row>
    <row r="116" spans="6:6" x14ac:dyDescent="0.25">
      <c r="F116" s="103"/>
    </row>
    <row r="117" spans="6:6" x14ac:dyDescent="0.25">
      <c r="F117" s="103"/>
    </row>
    <row r="118" spans="6:6" x14ac:dyDescent="0.25">
      <c r="F118" s="103"/>
    </row>
    <row r="119" spans="6:6" x14ac:dyDescent="0.25">
      <c r="F119" s="103"/>
    </row>
    <row r="120" spans="6:6" x14ac:dyDescent="0.25">
      <c r="F120" s="103"/>
    </row>
    <row r="121" spans="6:6" x14ac:dyDescent="0.25">
      <c r="F121" s="103"/>
    </row>
    <row r="122" spans="6:6" x14ac:dyDescent="0.25">
      <c r="F122" s="103"/>
    </row>
    <row r="123" spans="6:6" x14ac:dyDescent="0.25">
      <c r="F123" s="103"/>
    </row>
    <row r="124" spans="6:6" x14ac:dyDescent="0.25">
      <c r="F124" s="103"/>
    </row>
    <row r="125" spans="6:6" x14ac:dyDescent="0.25">
      <c r="F125" s="103"/>
    </row>
    <row r="126" spans="6:6" x14ac:dyDescent="0.25">
      <c r="F126" s="103"/>
    </row>
    <row r="127" spans="6:6" x14ac:dyDescent="0.25">
      <c r="F127" s="103"/>
    </row>
    <row r="128" spans="6:6" x14ac:dyDescent="0.25">
      <c r="F128" s="103"/>
    </row>
    <row r="129" spans="6:6" x14ac:dyDescent="0.25">
      <c r="F129" s="103"/>
    </row>
    <row r="130" spans="6:6" x14ac:dyDescent="0.25">
      <c r="F130" s="103"/>
    </row>
    <row r="131" spans="6:6" x14ac:dyDescent="0.25">
      <c r="F131" s="103"/>
    </row>
    <row r="132" spans="6:6" x14ac:dyDescent="0.25">
      <c r="F132" s="103"/>
    </row>
    <row r="133" spans="6:6" x14ac:dyDescent="0.25">
      <c r="F133" s="103"/>
    </row>
    <row r="134" spans="6:6" x14ac:dyDescent="0.25">
      <c r="F134" s="103"/>
    </row>
    <row r="135" spans="6:6" x14ac:dyDescent="0.25">
      <c r="F135" s="103"/>
    </row>
    <row r="136" spans="6:6" x14ac:dyDescent="0.25">
      <c r="F136" s="103"/>
    </row>
    <row r="137" spans="6:6" x14ac:dyDescent="0.25">
      <c r="F137" s="103"/>
    </row>
    <row r="138" spans="6:6" x14ac:dyDescent="0.25">
      <c r="F138" s="103"/>
    </row>
    <row r="139" spans="6:6" x14ac:dyDescent="0.25">
      <c r="F139" s="103"/>
    </row>
    <row r="140" spans="6:6" x14ac:dyDescent="0.25">
      <c r="F140" s="103"/>
    </row>
    <row r="141" spans="6:6" x14ac:dyDescent="0.25">
      <c r="F141" s="103"/>
    </row>
    <row r="142" spans="6:6" x14ac:dyDescent="0.25">
      <c r="F142" s="103"/>
    </row>
    <row r="143" spans="6:6" x14ac:dyDescent="0.25">
      <c r="F143" s="103"/>
    </row>
    <row r="144" spans="6:6" x14ac:dyDescent="0.25">
      <c r="F144" s="103"/>
    </row>
    <row r="145" spans="6:6" x14ac:dyDescent="0.25">
      <c r="F145" s="103"/>
    </row>
    <row r="146" spans="6:6" x14ac:dyDescent="0.25">
      <c r="F146" s="103"/>
    </row>
    <row r="147" spans="6:6" x14ac:dyDescent="0.25">
      <c r="F147" s="103"/>
    </row>
    <row r="148" spans="6:6" x14ac:dyDescent="0.25">
      <c r="F148" s="103"/>
    </row>
    <row r="149" spans="6:6" x14ac:dyDescent="0.25">
      <c r="F149" s="103"/>
    </row>
    <row r="150" spans="6:6" x14ac:dyDescent="0.25">
      <c r="F150" s="103"/>
    </row>
    <row r="151" spans="6:6" x14ac:dyDescent="0.25">
      <c r="F151" s="103"/>
    </row>
    <row r="152" spans="6:6" x14ac:dyDescent="0.25">
      <c r="F152" s="103"/>
    </row>
    <row r="153" spans="6:6" x14ac:dyDescent="0.25">
      <c r="F153" s="103"/>
    </row>
    <row r="154" spans="6:6" x14ac:dyDescent="0.25">
      <c r="F154" s="103"/>
    </row>
    <row r="155" spans="6:6" x14ac:dyDescent="0.25">
      <c r="F155" s="103"/>
    </row>
    <row r="156" spans="6:6" x14ac:dyDescent="0.25">
      <c r="F156" s="103"/>
    </row>
    <row r="157" spans="6:6" x14ac:dyDescent="0.25">
      <c r="F157" s="103"/>
    </row>
    <row r="158" spans="6:6" x14ac:dyDescent="0.25">
      <c r="F158" s="103"/>
    </row>
    <row r="159" spans="6:6" x14ac:dyDescent="0.25">
      <c r="F159" s="103"/>
    </row>
    <row r="160" spans="6:6" x14ac:dyDescent="0.25">
      <c r="F160" s="103"/>
    </row>
    <row r="161" spans="6:6" x14ac:dyDescent="0.25">
      <c r="F161" s="103"/>
    </row>
    <row r="162" spans="6:6" x14ac:dyDescent="0.25">
      <c r="F162" s="103"/>
    </row>
    <row r="163" spans="6:6" x14ac:dyDescent="0.25">
      <c r="F163" s="103"/>
    </row>
    <row r="164" spans="6:6" x14ac:dyDescent="0.25">
      <c r="F164" s="103"/>
    </row>
    <row r="165" spans="6:6" x14ac:dyDescent="0.25">
      <c r="F165" s="103"/>
    </row>
    <row r="166" spans="6:6" x14ac:dyDescent="0.25">
      <c r="F166" s="103"/>
    </row>
    <row r="167" spans="6:6" x14ac:dyDescent="0.25">
      <c r="F167" s="103"/>
    </row>
    <row r="168" spans="6:6" x14ac:dyDescent="0.25">
      <c r="F168" s="103"/>
    </row>
    <row r="169" spans="6:6" x14ac:dyDescent="0.25">
      <c r="F169" s="103"/>
    </row>
    <row r="170" spans="6:6" x14ac:dyDescent="0.25">
      <c r="F170" s="103"/>
    </row>
    <row r="171" spans="6:6" x14ac:dyDescent="0.25">
      <c r="F171" s="103"/>
    </row>
    <row r="172" spans="6:6" x14ac:dyDescent="0.25">
      <c r="F172" s="103"/>
    </row>
    <row r="173" spans="6:6" x14ac:dyDescent="0.25">
      <c r="F173" s="103"/>
    </row>
    <row r="174" spans="6:6" x14ac:dyDescent="0.25">
      <c r="F174" s="103"/>
    </row>
    <row r="175" spans="6:6" x14ac:dyDescent="0.25">
      <c r="F175" s="103"/>
    </row>
    <row r="176" spans="6:6" x14ac:dyDescent="0.25">
      <c r="F176" s="103"/>
    </row>
    <row r="177" spans="6:6" x14ac:dyDescent="0.25">
      <c r="F177" s="103"/>
    </row>
    <row r="178" spans="6:6" x14ac:dyDescent="0.25">
      <c r="F178" s="103"/>
    </row>
    <row r="179" spans="6:6" x14ac:dyDescent="0.25">
      <c r="F179" s="103"/>
    </row>
    <row r="180" spans="6:6" x14ac:dyDescent="0.25">
      <c r="F180" s="103"/>
    </row>
    <row r="181" spans="6:6" x14ac:dyDescent="0.25">
      <c r="F181" s="103"/>
    </row>
    <row r="182" spans="6:6" x14ac:dyDescent="0.25">
      <c r="F182" s="103"/>
    </row>
    <row r="183" spans="6:6" x14ac:dyDescent="0.25">
      <c r="F183" s="103"/>
    </row>
    <row r="184" spans="6:6" x14ac:dyDescent="0.25">
      <c r="F184" s="103"/>
    </row>
    <row r="185" spans="6:6" x14ac:dyDescent="0.25">
      <c r="F185" s="103"/>
    </row>
    <row r="186" spans="6:6" x14ac:dyDescent="0.25">
      <c r="F186" s="103"/>
    </row>
    <row r="187" spans="6:6" x14ac:dyDescent="0.25">
      <c r="F187" s="103"/>
    </row>
    <row r="188" spans="6:6" x14ac:dyDescent="0.25">
      <c r="F188" s="103"/>
    </row>
    <row r="189" spans="6:6" x14ac:dyDescent="0.25">
      <c r="F189" s="103"/>
    </row>
    <row r="190" spans="6:6" x14ac:dyDescent="0.25">
      <c r="F190" s="103"/>
    </row>
    <row r="191" spans="6:6" x14ac:dyDescent="0.25">
      <c r="F191" s="103"/>
    </row>
    <row r="192" spans="6:6" x14ac:dyDescent="0.25">
      <c r="F192" s="103"/>
    </row>
    <row r="193" spans="6:6" x14ac:dyDescent="0.25">
      <c r="F193" s="103"/>
    </row>
    <row r="194" spans="6:6" x14ac:dyDescent="0.25">
      <c r="F194" s="103"/>
    </row>
    <row r="195" spans="6:6" x14ac:dyDescent="0.25">
      <c r="F195" s="103"/>
    </row>
    <row r="196" spans="6:6" x14ac:dyDescent="0.25">
      <c r="F196" s="103"/>
    </row>
    <row r="197" spans="6:6" x14ac:dyDescent="0.25">
      <c r="F197" s="103"/>
    </row>
    <row r="198" spans="6:6" x14ac:dyDescent="0.25">
      <c r="F198" s="103"/>
    </row>
    <row r="199" spans="6:6" x14ac:dyDescent="0.25">
      <c r="F199" s="103"/>
    </row>
    <row r="200" spans="6:6" x14ac:dyDescent="0.25">
      <c r="F200" s="103"/>
    </row>
    <row r="201" spans="6:6" x14ac:dyDescent="0.25">
      <c r="F201" s="103"/>
    </row>
    <row r="202" spans="6:6" x14ac:dyDescent="0.25">
      <c r="F202" s="103"/>
    </row>
    <row r="203" spans="6:6" x14ac:dyDescent="0.25">
      <c r="F203" s="103"/>
    </row>
    <row r="204" spans="6:6" x14ac:dyDescent="0.25">
      <c r="F204" s="103"/>
    </row>
    <row r="205" spans="6:6" x14ac:dyDescent="0.25">
      <c r="F205" s="103"/>
    </row>
    <row r="206" spans="6:6" x14ac:dyDescent="0.25">
      <c r="F206" s="103"/>
    </row>
    <row r="207" spans="6:6" x14ac:dyDescent="0.25">
      <c r="F207" s="103"/>
    </row>
    <row r="208" spans="6:6" x14ac:dyDescent="0.25">
      <c r="F208" s="103"/>
    </row>
    <row r="209" spans="6:6" x14ac:dyDescent="0.25">
      <c r="F209" s="103"/>
    </row>
    <row r="210" spans="6:6" x14ac:dyDescent="0.25">
      <c r="F210" s="103"/>
    </row>
    <row r="211" spans="6:6" x14ac:dyDescent="0.25">
      <c r="F211" s="103"/>
    </row>
    <row r="212" spans="6:6" x14ac:dyDescent="0.25">
      <c r="F212" s="103"/>
    </row>
    <row r="213" spans="6:6" x14ac:dyDescent="0.25">
      <c r="F213" s="103"/>
    </row>
    <row r="214" spans="6:6" x14ac:dyDescent="0.25">
      <c r="F214" s="103"/>
    </row>
    <row r="215" spans="6:6" x14ac:dyDescent="0.25">
      <c r="F215" s="103"/>
    </row>
    <row r="216" spans="6:6" x14ac:dyDescent="0.25">
      <c r="F216" s="103"/>
    </row>
    <row r="217" spans="6:6" x14ac:dyDescent="0.25">
      <c r="F217" s="103"/>
    </row>
    <row r="218" spans="6:6" x14ac:dyDescent="0.25">
      <c r="F218" s="103"/>
    </row>
    <row r="219" spans="6:6" x14ac:dyDescent="0.25">
      <c r="F219" s="103"/>
    </row>
    <row r="220" spans="6:6" x14ac:dyDescent="0.25">
      <c r="F220" s="103"/>
    </row>
    <row r="221" spans="6:6" x14ac:dyDescent="0.25">
      <c r="F221" s="103"/>
    </row>
    <row r="222" spans="6:6" x14ac:dyDescent="0.25">
      <c r="F222" s="103"/>
    </row>
    <row r="223" spans="6:6" x14ac:dyDescent="0.25">
      <c r="F223" s="103"/>
    </row>
    <row r="224" spans="6:6" x14ac:dyDescent="0.25">
      <c r="F224" s="103"/>
    </row>
    <row r="225" spans="6:6" x14ac:dyDescent="0.25">
      <c r="F225" s="103"/>
    </row>
    <row r="226" spans="6:6" x14ac:dyDescent="0.25">
      <c r="F226" s="103"/>
    </row>
    <row r="227" spans="6:6" x14ac:dyDescent="0.25">
      <c r="F227" s="103"/>
    </row>
    <row r="228" spans="6:6" x14ac:dyDescent="0.25">
      <c r="F228" s="103"/>
    </row>
    <row r="229" spans="6:6" x14ac:dyDescent="0.25">
      <c r="F229" s="103"/>
    </row>
    <row r="230" spans="6:6" x14ac:dyDescent="0.25">
      <c r="F230" s="103"/>
    </row>
    <row r="231" spans="6:6" x14ac:dyDescent="0.25">
      <c r="F231" s="103"/>
    </row>
    <row r="232" spans="6:6" x14ac:dyDescent="0.25">
      <c r="F232" s="103"/>
    </row>
    <row r="233" spans="6:6" x14ac:dyDescent="0.25">
      <c r="F233" s="103"/>
    </row>
    <row r="234" spans="6:6" x14ac:dyDescent="0.25">
      <c r="F234" s="103"/>
    </row>
    <row r="235" spans="6:6" x14ac:dyDescent="0.25">
      <c r="F235" s="103"/>
    </row>
    <row r="236" spans="6:6" x14ac:dyDescent="0.25">
      <c r="F236" s="103"/>
    </row>
    <row r="237" spans="6:6" x14ac:dyDescent="0.25">
      <c r="F237" s="103"/>
    </row>
    <row r="238" spans="6:6" x14ac:dyDescent="0.25">
      <c r="F238" s="103"/>
    </row>
    <row r="239" spans="6:6" x14ac:dyDescent="0.25">
      <c r="F239" s="103"/>
    </row>
    <row r="240" spans="6:6" x14ac:dyDescent="0.25">
      <c r="F240" s="103"/>
    </row>
    <row r="241" spans="6:6" x14ac:dyDescent="0.25">
      <c r="F241" s="103"/>
    </row>
    <row r="242" spans="6:6" x14ac:dyDescent="0.25">
      <c r="F242" s="103"/>
    </row>
    <row r="243" spans="6:6" x14ac:dyDescent="0.25">
      <c r="F243" s="103"/>
    </row>
    <row r="244" spans="6:6" x14ac:dyDescent="0.25">
      <c r="F244" s="103"/>
    </row>
    <row r="245" spans="6:6" x14ac:dyDescent="0.25">
      <c r="F245" s="103"/>
    </row>
    <row r="246" spans="6:6" x14ac:dyDescent="0.25">
      <c r="F246" s="103"/>
    </row>
    <row r="247" spans="6:6" x14ac:dyDescent="0.25">
      <c r="F247" s="103"/>
    </row>
    <row r="248" spans="6:6" x14ac:dyDescent="0.25">
      <c r="F248" s="103"/>
    </row>
    <row r="249" spans="6:6" x14ac:dyDescent="0.25">
      <c r="F249" s="103"/>
    </row>
    <row r="250" spans="6:6" x14ac:dyDescent="0.25">
      <c r="F250" s="103"/>
    </row>
    <row r="251" spans="6:6" x14ac:dyDescent="0.25">
      <c r="F251" s="103"/>
    </row>
    <row r="252" spans="6:6" x14ac:dyDescent="0.25">
      <c r="F252" s="103"/>
    </row>
    <row r="253" spans="6:6" x14ac:dyDescent="0.25">
      <c r="F253" s="103"/>
    </row>
    <row r="254" spans="6:6" x14ac:dyDescent="0.25">
      <c r="F254" s="103"/>
    </row>
    <row r="255" spans="6:6" x14ac:dyDescent="0.25">
      <c r="F255" s="103"/>
    </row>
    <row r="256" spans="6:6" x14ac:dyDescent="0.25">
      <c r="F256" s="103"/>
    </row>
    <row r="257" spans="6:6" x14ac:dyDescent="0.25">
      <c r="F257" s="103"/>
    </row>
    <row r="258" spans="6:6" x14ac:dyDescent="0.25">
      <c r="F258" s="103"/>
    </row>
    <row r="259" spans="6:6" x14ac:dyDescent="0.25">
      <c r="F259" s="103"/>
    </row>
    <row r="260" spans="6:6" x14ac:dyDescent="0.25">
      <c r="F260" s="103"/>
    </row>
    <row r="261" spans="6:6" x14ac:dyDescent="0.25">
      <c r="F261" s="103"/>
    </row>
    <row r="262" spans="6:6" x14ac:dyDescent="0.25">
      <c r="F262" s="103"/>
    </row>
    <row r="263" spans="6:6" x14ac:dyDescent="0.25">
      <c r="F263" s="103"/>
    </row>
    <row r="264" spans="6:6" x14ac:dyDescent="0.25">
      <c r="F264" s="103"/>
    </row>
    <row r="265" spans="6:6" x14ac:dyDescent="0.25">
      <c r="F265" s="103"/>
    </row>
    <row r="266" spans="6:6" x14ac:dyDescent="0.25">
      <c r="F266" s="103"/>
    </row>
    <row r="267" spans="6:6" x14ac:dyDescent="0.25">
      <c r="F267" s="103"/>
    </row>
    <row r="268" spans="6:6" x14ac:dyDescent="0.25">
      <c r="F268" s="103"/>
    </row>
    <row r="269" spans="6:6" x14ac:dyDescent="0.25">
      <c r="F269" s="103"/>
    </row>
    <row r="270" spans="6:6" x14ac:dyDescent="0.25">
      <c r="F270" s="103"/>
    </row>
    <row r="271" spans="6:6" x14ac:dyDescent="0.25">
      <c r="F271" s="103"/>
    </row>
    <row r="272" spans="6:6" x14ac:dyDescent="0.25">
      <c r="F272" s="103"/>
    </row>
    <row r="273" spans="6:6" x14ac:dyDescent="0.25">
      <c r="F273" s="103"/>
    </row>
    <row r="274" spans="6:6" x14ac:dyDescent="0.25">
      <c r="F274" s="103"/>
    </row>
    <row r="275" spans="6:6" x14ac:dyDescent="0.25">
      <c r="F275" s="103"/>
    </row>
    <row r="276" spans="6:6" x14ac:dyDescent="0.25">
      <c r="F276" s="103"/>
    </row>
    <row r="277" spans="6:6" x14ac:dyDescent="0.25">
      <c r="F277" s="103"/>
    </row>
    <row r="278" spans="6:6" x14ac:dyDescent="0.25">
      <c r="F278" s="103"/>
    </row>
    <row r="279" spans="6:6" x14ac:dyDescent="0.25">
      <c r="F279" s="103"/>
    </row>
    <row r="280" spans="6:6" x14ac:dyDescent="0.25">
      <c r="F280" s="103"/>
    </row>
    <row r="281" spans="6:6" x14ac:dyDescent="0.25">
      <c r="F281" s="103"/>
    </row>
    <row r="282" spans="6:6" x14ac:dyDescent="0.25">
      <c r="F282" s="103"/>
    </row>
    <row r="283" spans="6:6" x14ac:dyDescent="0.25">
      <c r="F283" s="103"/>
    </row>
    <row r="284" spans="6:6" x14ac:dyDescent="0.25">
      <c r="F284" s="103"/>
    </row>
    <row r="285" spans="6:6" x14ac:dyDescent="0.25">
      <c r="F285" s="103"/>
    </row>
    <row r="286" spans="6:6" x14ac:dyDescent="0.25">
      <c r="F286" s="103"/>
    </row>
    <row r="287" spans="6:6" x14ac:dyDescent="0.25">
      <c r="F287" s="103"/>
    </row>
    <row r="288" spans="6:6" x14ac:dyDescent="0.25">
      <c r="F288" s="103"/>
    </row>
    <row r="289" spans="6:6" x14ac:dyDescent="0.25">
      <c r="F289" s="103"/>
    </row>
    <row r="290" spans="6:6" x14ac:dyDescent="0.25">
      <c r="F290" s="103"/>
    </row>
    <row r="291" spans="6:6" x14ac:dyDescent="0.25">
      <c r="F291" s="103"/>
    </row>
    <row r="292" spans="6:6" x14ac:dyDescent="0.25">
      <c r="F292" s="103"/>
    </row>
    <row r="293" spans="6:6" x14ac:dyDescent="0.25">
      <c r="F293" s="103"/>
    </row>
    <row r="294" spans="6:6" x14ac:dyDescent="0.25">
      <c r="F294" s="103"/>
    </row>
    <row r="295" spans="6:6" x14ac:dyDescent="0.25">
      <c r="F295" s="103"/>
    </row>
    <row r="296" spans="6:6" x14ac:dyDescent="0.25">
      <c r="F296" s="103"/>
    </row>
    <row r="297" spans="6:6" x14ac:dyDescent="0.25">
      <c r="F297" s="103"/>
    </row>
    <row r="298" spans="6:6" x14ac:dyDescent="0.25">
      <c r="F298" s="103"/>
    </row>
    <row r="299" spans="6:6" x14ac:dyDescent="0.25">
      <c r="F299" s="103"/>
    </row>
    <row r="300" spans="6:6" x14ac:dyDescent="0.25">
      <c r="F300" s="103"/>
    </row>
    <row r="301" spans="6:6" x14ac:dyDescent="0.25">
      <c r="F301" s="103"/>
    </row>
    <row r="302" spans="6:6" x14ac:dyDescent="0.25">
      <c r="F302" s="103"/>
    </row>
    <row r="303" spans="6:6" x14ac:dyDescent="0.25">
      <c r="F303" s="103"/>
    </row>
    <row r="304" spans="6:6" x14ac:dyDescent="0.25">
      <c r="F304" s="103"/>
    </row>
    <row r="305" spans="6:6" x14ac:dyDescent="0.25">
      <c r="F305" s="103"/>
    </row>
    <row r="306" spans="6:6" x14ac:dyDescent="0.25">
      <c r="F306" s="103"/>
    </row>
    <row r="307" spans="6:6" x14ac:dyDescent="0.25">
      <c r="F307" s="103"/>
    </row>
    <row r="308" spans="6:6" x14ac:dyDescent="0.25">
      <c r="F308" s="103"/>
    </row>
    <row r="309" spans="6:6" x14ac:dyDescent="0.25">
      <c r="F309" s="103"/>
    </row>
    <row r="310" spans="6:6" x14ac:dyDescent="0.25">
      <c r="F310" s="103"/>
    </row>
    <row r="311" spans="6:6" x14ac:dyDescent="0.25">
      <c r="F311" s="103"/>
    </row>
    <row r="312" spans="6:6" x14ac:dyDescent="0.25">
      <c r="F312" s="103"/>
    </row>
    <row r="313" spans="6:6" x14ac:dyDescent="0.25">
      <c r="F313" s="103"/>
    </row>
    <row r="314" spans="6:6" x14ac:dyDescent="0.25">
      <c r="F314" s="103"/>
    </row>
    <row r="315" spans="6:6" x14ac:dyDescent="0.25">
      <c r="F315" s="103"/>
    </row>
    <row r="316" spans="6:6" x14ac:dyDescent="0.25">
      <c r="F316" s="103"/>
    </row>
    <row r="317" spans="6:6" x14ac:dyDescent="0.25">
      <c r="F317" s="103"/>
    </row>
    <row r="318" spans="6:6" x14ac:dyDescent="0.25">
      <c r="F318" s="103"/>
    </row>
    <row r="319" spans="6:6" x14ac:dyDescent="0.25">
      <c r="F319" s="103"/>
    </row>
    <row r="320" spans="6:6" x14ac:dyDescent="0.25">
      <c r="F320" s="103"/>
    </row>
    <row r="321" spans="6:6" x14ac:dyDescent="0.25">
      <c r="F321" s="103"/>
    </row>
    <row r="322" spans="6:6" x14ac:dyDescent="0.25">
      <c r="F322" s="103"/>
    </row>
    <row r="323" spans="6:6" x14ac:dyDescent="0.25">
      <c r="F323" s="103"/>
    </row>
    <row r="324" spans="6:6" x14ac:dyDescent="0.25">
      <c r="F324" s="103"/>
    </row>
    <row r="325" spans="6:6" x14ac:dyDescent="0.25">
      <c r="F325" s="103"/>
    </row>
    <row r="326" spans="6:6" x14ac:dyDescent="0.25">
      <c r="F326" s="103"/>
    </row>
    <row r="327" spans="6:6" x14ac:dyDescent="0.25">
      <c r="F327" s="103"/>
    </row>
    <row r="328" spans="6:6" x14ac:dyDescent="0.25">
      <c r="F328" s="103"/>
    </row>
    <row r="329" spans="6:6" x14ac:dyDescent="0.25">
      <c r="F329" s="103"/>
    </row>
    <row r="330" spans="6:6" x14ac:dyDescent="0.25">
      <c r="F330" s="103"/>
    </row>
    <row r="331" spans="6:6" x14ac:dyDescent="0.25">
      <c r="F331" s="103"/>
    </row>
    <row r="332" spans="6:6" x14ac:dyDescent="0.25">
      <c r="F332" s="103"/>
    </row>
    <row r="333" spans="6:6" x14ac:dyDescent="0.25">
      <c r="F333" s="103"/>
    </row>
    <row r="334" spans="6:6" x14ac:dyDescent="0.25">
      <c r="F334" s="103"/>
    </row>
    <row r="335" spans="6:6" x14ac:dyDescent="0.25">
      <c r="F335" s="103"/>
    </row>
    <row r="336" spans="6:6" x14ac:dyDescent="0.25">
      <c r="F336" s="103"/>
    </row>
    <row r="337" spans="6:6" x14ac:dyDescent="0.25">
      <c r="F337" s="103"/>
    </row>
    <row r="338" spans="6:6" x14ac:dyDescent="0.25">
      <c r="F338" s="103"/>
    </row>
    <row r="339" spans="6:6" x14ac:dyDescent="0.25">
      <c r="F339" s="103"/>
    </row>
    <row r="340" spans="6:6" x14ac:dyDescent="0.25">
      <c r="F340" s="103"/>
    </row>
    <row r="341" spans="6:6" x14ac:dyDescent="0.25">
      <c r="F341" s="103"/>
    </row>
    <row r="342" spans="6:6" x14ac:dyDescent="0.25">
      <c r="F342" s="103"/>
    </row>
    <row r="343" spans="6:6" x14ac:dyDescent="0.25">
      <c r="F343" s="103"/>
    </row>
    <row r="344" spans="6:6" x14ac:dyDescent="0.25">
      <c r="F344" s="103"/>
    </row>
    <row r="345" spans="6:6" x14ac:dyDescent="0.25">
      <c r="F345" s="103"/>
    </row>
    <row r="346" spans="6:6" x14ac:dyDescent="0.25">
      <c r="F346" s="103"/>
    </row>
    <row r="347" spans="6:6" x14ac:dyDescent="0.25">
      <c r="F347" s="103"/>
    </row>
    <row r="348" spans="6:6" x14ac:dyDescent="0.25">
      <c r="F348" s="103"/>
    </row>
    <row r="349" spans="6:6" x14ac:dyDescent="0.25">
      <c r="F349" s="103"/>
    </row>
    <row r="350" spans="6:6" x14ac:dyDescent="0.25">
      <c r="F350" s="103"/>
    </row>
    <row r="351" spans="6:6" x14ac:dyDescent="0.25">
      <c r="F351" s="103"/>
    </row>
    <row r="352" spans="6:6" x14ac:dyDescent="0.25">
      <c r="F352" s="103"/>
    </row>
    <row r="353" spans="6:6" x14ac:dyDescent="0.25">
      <c r="F353" s="103"/>
    </row>
    <row r="354" spans="6:6" x14ac:dyDescent="0.25">
      <c r="F354" s="103"/>
    </row>
    <row r="355" spans="6:6" x14ac:dyDescent="0.25">
      <c r="F355" s="103"/>
    </row>
    <row r="356" spans="6:6" x14ac:dyDescent="0.25">
      <c r="F356" s="103"/>
    </row>
    <row r="357" spans="6:6" x14ac:dyDescent="0.25">
      <c r="F357" s="103"/>
    </row>
    <row r="358" spans="6:6" x14ac:dyDescent="0.25">
      <c r="F358" s="103"/>
    </row>
    <row r="359" spans="6:6" x14ac:dyDescent="0.25">
      <c r="F359" s="103"/>
    </row>
    <row r="360" spans="6:6" x14ac:dyDescent="0.25">
      <c r="F360" s="103"/>
    </row>
    <row r="361" spans="6:6" x14ac:dyDescent="0.25">
      <c r="F361" s="103"/>
    </row>
    <row r="362" spans="6:6" x14ac:dyDescent="0.25">
      <c r="F362" s="103"/>
    </row>
    <row r="363" spans="6:6" x14ac:dyDescent="0.25">
      <c r="F363" s="103"/>
    </row>
    <row r="364" spans="6:6" x14ac:dyDescent="0.25">
      <c r="F364" s="103"/>
    </row>
    <row r="365" spans="6:6" x14ac:dyDescent="0.25">
      <c r="F365" s="103"/>
    </row>
    <row r="366" spans="6:6" x14ac:dyDescent="0.25">
      <c r="F366" s="103"/>
    </row>
    <row r="367" spans="6:6" x14ac:dyDescent="0.25">
      <c r="F367" s="103"/>
    </row>
    <row r="368" spans="6:6" x14ac:dyDescent="0.25">
      <c r="F368" s="103"/>
    </row>
    <row r="369" spans="6:6" x14ac:dyDescent="0.25">
      <c r="F369" s="103"/>
    </row>
    <row r="370" spans="6:6" x14ac:dyDescent="0.25">
      <c r="F370" s="103"/>
    </row>
    <row r="371" spans="6:6" x14ac:dyDescent="0.25">
      <c r="F371" s="103"/>
    </row>
    <row r="372" spans="6:6" x14ac:dyDescent="0.25">
      <c r="F372" s="103"/>
    </row>
    <row r="373" spans="6:6" x14ac:dyDescent="0.25">
      <c r="F373" s="103"/>
    </row>
    <row r="374" spans="6:6" x14ac:dyDescent="0.25">
      <c r="F374" s="103"/>
    </row>
    <row r="375" spans="6:6" x14ac:dyDescent="0.25">
      <c r="F375" s="103"/>
    </row>
    <row r="376" spans="6:6" x14ac:dyDescent="0.25">
      <c r="F376" s="103"/>
    </row>
    <row r="377" spans="6:6" x14ac:dyDescent="0.25">
      <c r="F377" s="103"/>
    </row>
    <row r="378" spans="6:6" x14ac:dyDescent="0.25">
      <c r="F378" s="103"/>
    </row>
    <row r="379" spans="6:6" x14ac:dyDescent="0.25">
      <c r="F379" s="103"/>
    </row>
    <row r="380" spans="6:6" x14ac:dyDescent="0.25">
      <c r="F380" s="103"/>
    </row>
    <row r="381" spans="6:6" x14ac:dyDescent="0.25">
      <c r="F381" s="103"/>
    </row>
    <row r="382" spans="6:6" x14ac:dyDescent="0.25">
      <c r="F382" s="103"/>
    </row>
    <row r="383" spans="6:6" x14ac:dyDescent="0.25">
      <c r="F383" s="103"/>
    </row>
    <row r="384" spans="6:6" x14ac:dyDescent="0.25">
      <c r="F384" s="103"/>
    </row>
    <row r="385" spans="6:6" x14ac:dyDescent="0.25">
      <c r="F385" s="103"/>
    </row>
    <row r="386" spans="6:6" x14ac:dyDescent="0.25">
      <c r="F386" s="103"/>
    </row>
    <row r="387" spans="6:6" x14ac:dyDescent="0.25">
      <c r="F387" s="103"/>
    </row>
    <row r="388" spans="6:6" x14ac:dyDescent="0.25">
      <c r="F388" s="103"/>
    </row>
    <row r="389" spans="6:6" x14ac:dyDescent="0.25">
      <c r="F389" s="103"/>
    </row>
    <row r="390" spans="6:6" x14ac:dyDescent="0.25">
      <c r="F390" s="103"/>
    </row>
    <row r="391" spans="6:6" x14ac:dyDescent="0.25">
      <c r="F391" s="103"/>
    </row>
    <row r="392" spans="6:6" x14ac:dyDescent="0.25">
      <c r="F392" s="103"/>
    </row>
    <row r="393" spans="6:6" x14ac:dyDescent="0.25">
      <c r="F393" s="103"/>
    </row>
    <row r="394" spans="6:6" x14ac:dyDescent="0.25">
      <c r="F394" s="103"/>
    </row>
    <row r="395" spans="6:6" x14ac:dyDescent="0.25">
      <c r="F395" s="103"/>
    </row>
    <row r="396" spans="6:6" x14ac:dyDescent="0.25">
      <c r="F396" s="103"/>
    </row>
    <row r="397" spans="6:6" x14ac:dyDescent="0.25">
      <c r="F397" s="103"/>
    </row>
    <row r="398" spans="6:6" x14ac:dyDescent="0.25">
      <c r="F398" s="103"/>
    </row>
    <row r="399" spans="6:6" x14ac:dyDescent="0.25">
      <c r="F399" s="103"/>
    </row>
    <row r="400" spans="6:6" x14ac:dyDescent="0.25">
      <c r="F400" s="103"/>
    </row>
    <row r="401" spans="6:6" x14ac:dyDescent="0.25">
      <c r="F401" s="103"/>
    </row>
    <row r="402" spans="6:6" x14ac:dyDescent="0.25">
      <c r="F402" s="103"/>
    </row>
    <row r="403" spans="6:6" x14ac:dyDescent="0.25">
      <c r="F403" s="103"/>
    </row>
  </sheetData>
  <mergeCells count="5">
    <mergeCell ref="A12:B12"/>
    <mergeCell ref="D12:E12"/>
    <mergeCell ref="A55:B55"/>
    <mergeCell ref="A56:B56"/>
    <mergeCell ref="A63:B63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workbookViewId="0">
      <selection activeCell="O40" sqref="O40"/>
    </sheetView>
  </sheetViews>
  <sheetFormatPr defaultRowHeight="15" x14ac:dyDescent="0.25"/>
  <cols>
    <col min="1" max="1" width="6.42578125" customWidth="1"/>
    <col min="2" max="2" width="7.42578125" customWidth="1"/>
    <col min="3" max="3" width="58.85546875" customWidth="1"/>
  </cols>
  <sheetData>
    <row r="1" spans="1:8" ht="18.75" x14ac:dyDescent="0.25">
      <c r="A1" s="21"/>
    </row>
    <row r="2" spans="1:8" x14ac:dyDescent="0.25">
      <c r="A2" s="144"/>
      <c r="B2" s="143"/>
      <c r="C2" s="142" t="s">
        <v>0</v>
      </c>
      <c r="D2" s="142" t="s">
        <v>95</v>
      </c>
      <c r="E2" s="142" t="s">
        <v>96</v>
      </c>
      <c r="F2" s="142" t="s">
        <v>97</v>
      </c>
      <c r="G2" s="142" t="s">
        <v>98</v>
      </c>
      <c r="H2" s="2" t="s">
        <v>99</v>
      </c>
    </row>
    <row r="3" spans="1:8" x14ac:dyDescent="0.25">
      <c r="A3" s="144"/>
      <c r="B3" s="143"/>
      <c r="C3" s="142"/>
      <c r="D3" s="142"/>
      <c r="E3" s="142"/>
      <c r="F3" s="142"/>
      <c r="G3" s="142"/>
      <c r="H3" s="2" t="s">
        <v>100</v>
      </c>
    </row>
    <row r="4" spans="1:8" x14ac:dyDescent="0.25">
      <c r="A4" s="144"/>
      <c r="B4" s="143"/>
      <c r="C4" s="142"/>
      <c r="D4" s="142"/>
      <c r="E4" s="142"/>
      <c r="F4" s="142"/>
      <c r="G4" s="142"/>
      <c r="H4" s="2" t="s">
        <v>101</v>
      </c>
    </row>
    <row r="5" spans="1:8" x14ac:dyDescent="0.25">
      <c r="A5" s="6" t="s">
        <v>2</v>
      </c>
      <c r="B5" s="6"/>
      <c r="C5" s="6" t="s">
        <v>3</v>
      </c>
      <c r="D5" s="3"/>
      <c r="E5" s="3"/>
      <c r="F5" s="3"/>
      <c r="G5" s="3"/>
      <c r="H5" s="3"/>
    </row>
    <row r="6" spans="1:8" x14ac:dyDescent="0.25">
      <c r="A6" s="17"/>
      <c r="B6" s="17" t="s">
        <v>4</v>
      </c>
      <c r="C6" s="17" t="s">
        <v>5</v>
      </c>
      <c r="D6" s="10"/>
      <c r="E6" s="10"/>
      <c r="F6" s="10"/>
      <c r="G6" s="10"/>
      <c r="H6" s="10"/>
    </row>
    <row r="7" spans="1:8" x14ac:dyDescent="0.25">
      <c r="A7" s="22"/>
      <c r="B7" s="17" t="s">
        <v>6</v>
      </c>
      <c r="C7" s="17" t="s">
        <v>7</v>
      </c>
      <c r="D7" s="10"/>
      <c r="E7" s="10"/>
      <c r="F7" s="10"/>
      <c r="G7" s="10"/>
      <c r="H7" s="10"/>
    </row>
    <row r="8" spans="1:8" ht="30" x14ac:dyDescent="0.25">
      <c r="A8" s="6" t="s">
        <v>8</v>
      </c>
      <c r="B8" s="6"/>
      <c r="C8" s="6" t="s">
        <v>9</v>
      </c>
      <c r="D8" s="3"/>
      <c r="E8" s="3"/>
      <c r="F8" s="3"/>
      <c r="G8" s="3"/>
      <c r="H8" s="3"/>
    </row>
    <row r="9" spans="1:8" x14ac:dyDescent="0.25">
      <c r="A9" s="7" t="s">
        <v>10</v>
      </c>
      <c r="B9" s="7"/>
      <c r="C9" s="7" t="s">
        <v>11</v>
      </c>
      <c r="D9" s="4"/>
      <c r="E9" s="4"/>
      <c r="F9" s="4"/>
      <c r="G9" s="4"/>
      <c r="H9" s="4"/>
    </row>
    <row r="10" spans="1:8" x14ac:dyDescent="0.25">
      <c r="A10" s="7" t="s">
        <v>12</v>
      </c>
      <c r="B10" s="7"/>
      <c r="C10" s="7" t="s">
        <v>13</v>
      </c>
      <c r="D10" s="4"/>
      <c r="E10" s="4"/>
      <c r="F10" s="4"/>
      <c r="G10" s="4"/>
      <c r="H10" s="4"/>
    </row>
    <row r="11" spans="1:8" x14ac:dyDescent="0.25">
      <c r="A11" s="7" t="s">
        <v>14</v>
      </c>
      <c r="B11" s="7"/>
      <c r="C11" s="7" t="s">
        <v>15</v>
      </c>
      <c r="D11" s="4"/>
      <c r="E11" s="4"/>
      <c r="F11" s="4"/>
      <c r="G11" s="4"/>
      <c r="H11" s="4"/>
    </row>
    <row r="12" spans="1:8" x14ac:dyDescent="0.25">
      <c r="A12" s="7" t="s">
        <v>16</v>
      </c>
      <c r="B12" s="7"/>
      <c r="C12" s="7" t="s">
        <v>17</v>
      </c>
      <c r="D12" s="4"/>
      <c r="E12" s="4"/>
      <c r="F12" s="4"/>
      <c r="G12" s="4"/>
      <c r="H12" s="4"/>
    </row>
    <row r="13" spans="1:8" x14ac:dyDescent="0.25">
      <c r="A13" s="7" t="s">
        <v>18</v>
      </c>
      <c r="B13" s="7"/>
      <c r="C13" s="7" t="s">
        <v>19</v>
      </c>
      <c r="D13" s="4"/>
      <c r="E13" s="4"/>
      <c r="F13" s="4"/>
      <c r="G13" s="4"/>
      <c r="H13" s="4"/>
    </row>
    <row r="14" spans="1:8" x14ac:dyDescent="0.25">
      <c r="A14" s="23"/>
      <c r="B14" s="24"/>
      <c r="C14" s="24"/>
      <c r="D14" s="24"/>
      <c r="E14" s="24"/>
      <c r="F14" s="24"/>
      <c r="G14" s="24"/>
      <c r="H14" s="24"/>
    </row>
    <row r="15" spans="1:8" x14ac:dyDescent="0.25">
      <c r="A15" s="143"/>
      <c r="B15" s="143"/>
      <c r="C15" s="142" t="s">
        <v>21</v>
      </c>
      <c r="D15" s="142" t="s">
        <v>102</v>
      </c>
      <c r="E15" s="142" t="s">
        <v>96</v>
      </c>
      <c r="F15" s="142" t="s">
        <v>97</v>
      </c>
      <c r="G15" s="142" t="s">
        <v>103</v>
      </c>
      <c r="H15" s="2" t="s">
        <v>99</v>
      </c>
    </row>
    <row r="16" spans="1:8" x14ac:dyDescent="0.25">
      <c r="A16" s="143"/>
      <c r="B16" s="143"/>
      <c r="C16" s="142"/>
      <c r="D16" s="142"/>
      <c r="E16" s="142"/>
      <c r="F16" s="142"/>
      <c r="G16" s="142"/>
      <c r="H16" s="2" t="s">
        <v>100</v>
      </c>
    </row>
    <row r="17" spans="1:8" x14ac:dyDescent="0.25">
      <c r="A17" s="143"/>
      <c r="B17" s="143"/>
      <c r="C17" s="142"/>
      <c r="D17" s="142"/>
      <c r="E17" s="142"/>
      <c r="F17" s="142"/>
      <c r="G17" s="142"/>
      <c r="H17" s="2" t="s">
        <v>101</v>
      </c>
    </row>
    <row r="18" spans="1:8" x14ac:dyDescent="0.25">
      <c r="A18" s="5" t="s">
        <v>2</v>
      </c>
      <c r="B18" s="5"/>
      <c r="C18" s="5" t="s">
        <v>22</v>
      </c>
      <c r="D18" s="3"/>
      <c r="E18" s="3"/>
      <c r="F18" s="3"/>
      <c r="G18" s="3"/>
      <c r="H18" s="3"/>
    </row>
    <row r="19" spans="1:8" x14ac:dyDescent="0.25">
      <c r="A19" s="9"/>
      <c r="B19" s="9" t="s">
        <v>4</v>
      </c>
      <c r="C19" s="9" t="s">
        <v>23</v>
      </c>
      <c r="D19" s="10"/>
      <c r="E19" s="10"/>
      <c r="F19" s="10"/>
      <c r="G19" s="10"/>
      <c r="H19" s="10"/>
    </row>
    <row r="20" spans="1:8" x14ac:dyDescent="0.25">
      <c r="A20" s="10"/>
      <c r="B20" s="9" t="s">
        <v>6</v>
      </c>
      <c r="C20" s="9" t="s">
        <v>24</v>
      </c>
      <c r="D20" s="10"/>
      <c r="E20" s="10"/>
      <c r="F20" s="10"/>
      <c r="G20" s="10"/>
      <c r="H20" s="10"/>
    </row>
    <row r="21" spans="1:8" x14ac:dyDescent="0.25">
      <c r="A21" s="9"/>
      <c r="B21" s="9" t="s">
        <v>25</v>
      </c>
      <c r="C21" s="9" t="s">
        <v>26</v>
      </c>
      <c r="D21" s="10"/>
      <c r="E21" s="10"/>
      <c r="F21" s="10"/>
      <c r="G21" s="10"/>
      <c r="H21" s="10"/>
    </row>
    <row r="22" spans="1:8" x14ac:dyDescent="0.25">
      <c r="A22" s="5" t="s">
        <v>27</v>
      </c>
      <c r="B22" s="5"/>
      <c r="C22" s="5" t="s">
        <v>28</v>
      </c>
      <c r="D22" s="3"/>
      <c r="E22" s="3"/>
      <c r="F22" s="3"/>
      <c r="G22" s="3"/>
      <c r="H22" s="3"/>
    </row>
    <row r="23" spans="1:8" ht="25.5" x14ac:dyDescent="0.25">
      <c r="A23" s="10"/>
      <c r="B23" s="9" t="s">
        <v>29</v>
      </c>
      <c r="C23" s="9" t="s">
        <v>30</v>
      </c>
      <c r="D23" s="10"/>
      <c r="E23" s="10"/>
      <c r="F23" s="10"/>
      <c r="G23" s="10"/>
      <c r="H23" s="10"/>
    </row>
    <row r="24" spans="1:8" x14ac:dyDescent="0.25">
      <c r="A24" s="9"/>
      <c r="B24" s="9" t="s">
        <v>31</v>
      </c>
      <c r="C24" s="9" t="s">
        <v>32</v>
      </c>
      <c r="D24" s="10"/>
      <c r="E24" s="10"/>
      <c r="F24" s="10"/>
      <c r="G24" s="10"/>
      <c r="H24" s="10"/>
    </row>
    <row r="25" spans="1:8" x14ac:dyDescent="0.25">
      <c r="A25" s="9"/>
      <c r="B25" s="9" t="s">
        <v>33</v>
      </c>
      <c r="C25" s="9" t="s">
        <v>34</v>
      </c>
      <c r="D25" s="10"/>
      <c r="E25" s="10"/>
      <c r="F25" s="10"/>
      <c r="G25" s="10"/>
      <c r="H25" s="10"/>
    </row>
    <row r="26" spans="1:8" x14ac:dyDescent="0.25">
      <c r="A26" s="9"/>
      <c r="B26" s="9" t="s">
        <v>35</v>
      </c>
      <c r="C26" s="9" t="s">
        <v>36</v>
      </c>
      <c r="D26" s="10"/>
      <c r="E26" s="10"/>
      <c r="F26" s="10"/>
      <c r="G26" s="10"/>
      <c r="H26" s="10"/>
    </row>
    <row r="27" spans="1:8" x14ac:dyDescent="0.25">
      <c r="A27" s="9"/>
      <c r="B27" s="9" t="s">
        <v>37</v>
      </c>
      <c r="C27" s="9" t="s">
        <v>38</v>
      </c>
      <c r="D27" s="10"/>
      <c r="E27" s="10"/>
      <c r="F27" s="10"/>
      <c r="G27" s="10"/>
      <c r="H27" s="10"/>
    </row>
    <row r="28" spans="1:8" x14ac:dyDescent="0.25">
      <c r="A28" s="5" t="s">
        <v>10</v>
      </c>
      <c r="B28" s="5"/>
      <c r="C28" s="5" t="s">
        <v>39</v>
      </c>
      <c r="D28" s="3"/>
      <c r="E28" s="3"/>
      <c r="F28" s="3"/>
      <c r="G28" s="3"/>
      <c r="H28" s="3"/>
    </row>
    <row r="29" spans="1:8" x14ac:dyDescent="0.25">
      <c r="A29" s="11"/>
      <c r="B29" s="9" t="s">
        <v>40</v>
      </c>
      <c r="C29" s="9" t="s">
        <v>104</v>
      </c>
      <c r="D29" s="10"/>
      <c r="E29" s="10"/>
      <c r="F29" s="10"/>
      <c r="G29" s="10"/>
      <c r="H29" s="10"/>
    </row>
    <row r="30" spans="1:8" x14ac:dyDescent="0.25">
      <c r="A30" s="9"/>
      <c r="B30" s="9" t="s">
        <v>41</v>
      </c>
      <c r="C30" s="9" t="s">
        <v>42</v>
      </c>
      <c r="D30" s="10"/>
      <c r="E30" s="10"/>
      <c r="F30" s="10"/>
      <c r="G30" s="10"/>
      <c r="H30" s="10"/>
    </row>
    <row r="31" spans="1:8" x14ac:dyDescent="0.25">
      <c r="A31" s="10"/>
      <c r="B31" s="9" t="s">
        <v>43</v>
      </c>
      <c r="C31" s="9" t="s">
        <v>44</v>
      </c>
      <c r="D31" s="10"/>
      <c r="E31" s="10"/>
      <c r="F31" s="10"/>
      <c r="G31" s="10"/>
      <c r="H31" s="10"/>
    </row>
    <row r="32" spans="1:8" x14ac:dyDescent="0.25">
      <c r="A32" s="10"/>
      <c r="B32" s="9" t="s">
        <v>45</v>
      </c>
      <c r="C32" s="9" t="s">
        <v>46</v>
      </c>
      <c r="D32" s="10"/>
      <c r="E32" s="10"/>
      <c r="F32" s="10"/>
      <c r="G32" s="10"/>
      <c r="H32" s="10"/>
    </row>
    <row r="33" spans="1:8" x14ac:dyDescent="0.25">
      <c r="A33" s="9"/>
      <c r="B33" s="9" t="s">
        <v>47</v>
      </c>
      <c r="C33" s="9" t="s">
        <v>48</v>
      </c>
      <c r="D33" s="10"/>
      <c r="E33" s="10"/>
      <c r="F33" s="10"/>
      <c r="G33" s="10"/>
      <c r="H33" s="10"/>
    </row>
    <row r="34" spans="1:8" x14ac:dyDescent="0.25">
      <c r="A34" s="10"/>
      <c r="B34" s="9" t="s">
        <v>49</v>
      </c>
      <c r="C34" s="9" t="s">
        <v>50</v>
      </c>
      <c r="D34" s="10"/>
      <c r="E34" s="10"/>
      <c r="F34" s="10"/>
      <c r="G34" s="10"/>
      <c r="H34" s="10"/>
    </row>
    <row r="35" spans="1:8" x14ac:dyDescent="0.25">
      <c r="A35" s="10"/>
      <c r="B35" s="9" t="s">
        <v>51</v>
      </c>
      <c r="C35" s="9" t="s">
        <v>52</v>
      </c>
      <c r="D35" s="10"/>
      <c r="E35" s="10"/>
      <c r="F35" s="10"/>
      <c r="G35" s="10"/>
      <c r="H35" s="10"/>
    </row>
    <row r="36" spans="1:8" x14ac:dyDescent="0.25">
      <c r="A36" s="10"/>
      <c r="B36" s="9" t="s">
        <v>53</v>
      </c>
      <c r="C36" s="9" t="s">
        <v>54</v>
      </c>
      <c r="D36" s="10"/>
      <c r="E36" s="10"/>
      <c r="F36" s="10"/>
      <c r="G36" s="10"/>
      <c r="H36" s="10"/>
    </row>
    <row r="37" spans="1:8" x14ac:dyDescent="0.25">
      <c r="A37" s="10"/>
      <c r="B37" s="9" t="s">
        <v>55</v>
      </c>
      <c r="C37" s="9" t="s">
        <v>56</v>
      </c>
      <c r="D37" s="10"/>
      <c r="E37" s="10"/>
      <c r="F37" s="10"/>
      <c r="G37" s="10"/>
      <c r="H37" s="10"/>
    </row>
    <row r="38" spans="1:8" x14ac:dyDescent="0.25">
      <c r="A38" s="10"/>
      <c r="B38" s="9" t="s">
        <v>57</v>
      </c>
      <c r="C38" s="9" t="s">
        <v>58</v>
      </c>
      <c r="D38" s="10"/>
      <c r="E38" s="10"/>
      <c r="F38" s="10"/>
      <c r="G38" s="10"/>
      <c r="H38" s="10"/>
    </row>
    <row r="39" spans="1:8" x14ac:dyDescent="0.25">
      <c r="A39" s="5" t="s">
        <v>12</v>
      </c>
      <c r="B39" s="5"/>
      <c r="C39" s="5" t="s">
        <v>59</v>
      </c>
      <c r="D39" s="3"/>
      <c r="E39" s="3"/>
      <c r="F39" s="3"/>
      <c r="G39" s="3"/>
      <c r="H39" s="3"/>
    </row>
    <row r="40" spans="1:8" x14ac:dyDescent="0.25">
      <c r="A40" s="9"/>
      <c r="B40" s="9" t="s">
        <v>60</v>
      </c>
      <c r="C40" s="9" t="s">
        <v>61</v>
      </c>
      <c r="D40" s="10"/>
      <c r="E40" s="10"/>
      <c r="F40" s="10"/>
      <c r="G40" s="10"/>
      <c r="H40" s="10"/>
    </row>
    <row r="41" spans="1:8" x14ac:dyDescent="0.25">
      <c r="A41" s="9"/>
      <c r="B41" s="9" t="s">
        <v>62</v>
      </c>
      <c r="C41" s="9" t="s">
        <v>63</v>
      </c>
      <c r="D41" s="10"/>
      <c r="E41" s="10"/>
      <c r="F41" s="10"/>
      <c r="G41" s="10"/>
      <c r="H41" s="10"/>
    </row>
    <row r="42" spans="1:8" x14ac:dyDescent="0.25">
      <c r="A42" s="9"/>
      <c r="B42" s="9" t="s">
        <v>64</v>
      </c>
      <c r="C42" s="9" t="s">
        <v>65</v>
      </c>
      <c r="D42" s="10"/>
      <c r="E42" s="10"/>
      <c r="F42" s="10"/>
      <c r="G42" s="10"/>
      <c r="H42" s="10"/>
    </row>
    <row r="43" spans="1:8" x14ac:dyDescent="0.25">
      <c r="A43" s="12"/>
      <c r="B43" s="9" t="s">
        <v>66</v>
      </c>
      <c r="C43" s="9" t="s">
        <v>67</v>
      </c>
      <c r="D43" s="10"/>
      <c r="E43" s="10"/>
      <c r="F43" s="10"/>
      <c r="G43" s="10"/>
      <c r="H43" s="10"/>
    </row>
    <row r="44" spans="1:8" x14ac:dyDescent="0.25">
      <c r="A44" s="11"/>
      <c r="B44" s="9" t="s">
        <v>68</v>
      </c>
      <c r="C44" s="9" t="s">
        <v>69</v>
      </c>
      <c r="D44" s="10"/>
      <c r="E44" s="10"/>
      <c r="F44" s="10"/>
      <c r="G44" s="10"/>
      <c r="H44" s="10"/>
    </row>
    <row r="45" spans="1:8" x14ac:dyDescent="0.25">
      <c r="A45" s="5" t="s">
        <v>14</v>
      </c>
      <c r="B45" s="5"/>
      <c r="C45" s="5" t="s">
        <v>70</v>
      </c>
      <c r="D45" s="3"/>
      <c r="E45" s="3"/>
      <c r="F45" s="3"/>
      <c r="G45" s="3"/>
      <c r="H45" s="3"/>
    </row>
    <row r="46" spans="1:8" x14ac:dyDescent="0.25">
      <c r="A46" s="9"/>
      <c r="B46" s="9" t="s">
        <v>71</v>
      </c>
      <c r="C46" s="9" t="s">
        <v>72</v>
      </c>
      <c r="D46" s="10"/>
      <c r="E46" s="10"/>
      <c r="F46" s="10"/>
      <c r="G46" s="10"/>
      <c r="H46" s="10"/>
    </row>
    <row r="47" spans="1:8" x14ac:dyDescent="0.25">
      <c r="A47" s="9"/>
      <c r="B47" s="9" t="s">
        <v>73</v>
      </c>
      <c r="C47" s="9" t="s">
        <v>74</v>
      </c>
      <c r="D47" s="10"/>
      <c r="E47" s="10"/>
      <c r="F47" s="10"/>
      <c r="G47" s="10"/>
      <c r="H47" s="10"/>
    </row>
    <row r="48" spans="1:8" x14ac:dyDescent="0.25">
      <c r="A48" s="5" t="s">
        <v>16</v>
      </c>
      <c r="B48" s="5"/>
      <c r="C48" s="5" t="s">
        <v>75</v>
      </c>
      <c r="D48" s="3"/>
      <c r="E48" s="3"/>
      <c r="F48" s="3"/>
      <c r="G48" s="3"/>
      <c r="H48" s="3"/>
    </row>
    <row r="49" spans="1:8" x14ac:dyDescent="0.25">
      <c r="A49" s="9"/>
      <c r="B49" s="9" t="s">
        <v>76</v>
      </c>
      <c r="C49" s="9" t="s">
        <v>77</v>
      </c>
      <c r="D49" s="10"/>
      <c r="E49" s="10"/>
      <c r="F49" s="10"/>
      <c r="G49" s="10"/>
      <c r="H49" s="10"/>
    </row>
    <row r="50" spans="1:8" x14ac:dyDescent="0.25">
      <c r="A50" s="9"/>
      <c r="B50" s="9" t="s">
        <v>78</v>
      </c>
      <c r="C50" s="9" t="s">
        <v>79</v>
      </c>
      <c r="D50" s="10"/>
      <c r="E50" s="10"/>
      <c r="F50" s="10"/>
      <c r="G50" s="10"/>
      <c r="H50" s="10"/>
    </row>
    <row r="51" spans="1:8" x14ac:dyDescent="0.25">
      <c r="A51" s="10"/>
      <c r="B51" s="9" t="s">
        <v>80</v>
      </c>
      <c r="C51" s="9" t="s">
        <v>81</v>
      </c>
      <c r="D51" s="10"/>
      <c r="E51" s="10"/>
      <c r="F51" s="10"/>
      <c r="G51" s="10"/>
      <c r="H51" s="10"/>
    </row>
    <row r="52" spans="1:8" x14ac:dyDescent="0.25">
      <c r="A52" s="10"/>
      <c r="B52" s="9" t="s">
        <v>82</v>
      </c>
      <c r="C52" s="9" t="s">
        <v>83</v>
      </c>
      <c r="D52" s="10"/>
      <c r="E52" s="10"/>
      <c r="F52" s="10"/>
      <c r="G52" s="10"/>
      <c r="H52" s="10"/>
    </row>
    <row r="53" spans="1:8" x14ac:dyDescent="0.25">
      <c r="A53" s="5" t="s">
        <v>18</v>
      </c>
      <c r="B53" s="5"/>
      <c r="C53" s="5" t="s">
        <v>84</v>
      </c>
      <c r="D53" s="3"/>
      <c r="E53" s="3"/>
      <c r="F53" s="3"/>
      <c r="G53" s="3"/>
      <c r="H53" s="3"/>
    </row>
    <row r="54" spans="1:8" x14ac:dyDescent="0.25">
      <c r="A54" s="5" t="s">
        <v>85</v>
      </c>
      <c r="B54" s="5"/>
      <c r="C54" s="5" t="s">
        <v>86</v>
      </c>
      <c r="D54" s="3"/>
      <c r="E54" s="3"/>
      <c r="F54" s="3"/>
      <c r="G54" s="3"/>
      <c r="H54" s="3"/>
    </row>
    <row r="55" spans="1:8" ht="15.75" x14ac:dyDescent="0.25">
      <c r="A55" s="139"/>
      <c r="B55" s="139"/>
      <c r="C55" s="8" t="s">
        <v>87</v>
      </c>
      <c r="D55" s="13"/>
      <c r="E55" s="13"/>
      <c r="F55" s="13"/>
      <c r="G55" s="13"/>
      <c r="H55" s="13"/>
    </row>
    <row r="56" spans="1:8" x14ac:dyDescent="0.25">
      <c r="A56" s="140"/>
      <c r="B56" s="140"/>
      <c r="C56" s="25"/>
      <c r="D56" s="26"/>
      <c r="E56" s="26"/>
      <c r="F56" s="26"/>
      <c r="G56" s="26"/>
      <c r="H56" s="26"/>
    </row>
    <row r="57" spans="1:8" x14ac:dyDescent="0.25">
      <c r="A57" s="10"/>
      <c r="B57" s="10"/>
      <c r="C57" s="11"/>
      <c r="D57" s="10"/>
      <c r="E57" s="10"/>
      <c r="F57" s="10"/>
      <c r="G57" s="10"/>
      <c r="H57" s="10"/>
    </row>
    <row r="58" spans="1:8" x14ac:dyDescent="0.25">
      <c r="A58" s="14" t="s">
        <v>88</v>
      </c>
      <c r="B58" s="14"/>
      <c r="C58" s="15" t="s">
        <v>89</v>
      </c>
      <c r="D58" s="16"/>
      <c r="E58" s="16"/>
      <c r="F58" s="16"/>
      <c r="G58" s="16"/>
      <c r="H58" s="16"/>
    </row>
    <row r="59" spans="1:8" ht="30" x14ac:dyDescent="0.25">
      <c r="A59" s="9"/>
      <c r="B59" s="9"/>
      <c r="C59" s="17" t="s">
        <v>90</v>
      </c>
      <c r="D59" s="10"/>
      <c r="E59" s="10"/>
      <c r="F59" s="10"/>
      <c r="G59" s="10"/>
      <c r="H59" s="10"/>
    </row>
    <row r="60" spans="1:8" x14ac:dyDescent="0.25">
      <c r="A60" s="9"/>
      <c r="B60" s="9"/>
      <c r="C60" s="17" t="s">
        <v>91</v>
      </c>
      <c r="D60" s="10"/>
      <c r="E60" s="10"/>
      <c r="F60" s="10"/>
      <c r="G60" s="10"/>
      <c r="H60" s="10"/>
    </row>
    <row r="61" spans="1:8" x14ac:dyDescent="0.25">
      <c r="A61" s="18"/>
      <c r="B61" s="18"/>
      <c r="C61" s="8" t="s">
        <v>92</v>
      </c>
      <c r="D61" s="19"/>
      <c r="E61" s="19"/>
      <c r="F61" s="19"/>
      <c r="G61" s="19"/>
      <c r="H61" s="19"/>
    </row>
    <row r="62" spans="1:8" x14ac:dyDescent="0.25">
      <c r="A62" s="10"/>
      <c r="B62" s="10"/>
      <c r="C62" s="11"/>
      <c r="D62" s="10"/>
      <c r="E62" s="10"/>
      <c r="F62" s="10"/>
      <c r="G62" s="10"/>
      <c r="H62" s="10"/>
    </row>
    <row r="63" spans="1:8" ht="18.75" x14ac:dyDescent="0.25">
      <c r="A63" s="141" t="s">
        <v>93</v>
      </c>
      <c r="B63" s="141"/>
      <c r="C63" s="20" t="s">
        <v>94</v>
      </c>
      <c r="D63" s="19"/>
      <c r="E63" s="19"/>
      <c r="F63" s="19"/>
      <c r="G63" s="19"/>
      <c r="H63" s="19"/>
    </row>
    <row r="64" spans="1:8" ht="18.75" x14ac:dyDescent="0.25">
      <c r="A64" s="1"/>
    </row>
    <row r="65" spans="1:1" ht="18.75" x14ac:dyDescent="0.25">
      <c r="A65" s="1"/>
    </row>
  </sheetData>
  <mergeCells count="17">
    <mergeCell ref="F2:F4"/>
    <mergeCell ref="A55:B55"/>
    <mergeCell ref="A56:B56"/>
    <mergeCell ref="A63:B63"/>
    <mergeCell ref="G2:G4"/>
    <mergeCell ref="A15:A17"/>
    <mergeCell ref="B15:B17"/>
    <mergeCell ref="C15:C17"/>
    <mergeCell ref="D15:D17"/>
    <mergeCell ref="E15:E17"/>
    <mergeCell ref="F15:F17"/>
    <mergeCell ref="G15:G17"/>
    <mergeCell ref="A2:A4"/>
    <mergeCell ref="B2:B4"/>
    <mergeCell ref="C2:C4"/>
    <mergeCell ref="D2:D4"/>
    <mergeCell ref="E2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Program rada</vt:lpstr>
      <vt:lpstr>List1</vt:lpstr>
      <vt:lpstr>Izvješće</vt:lpstr>
      <vt:lpstr>'Program rada'!_Hlk54087109</vt:lpstr>
      <vt:lpstr>Izvješće!_Hlk54516215</vt:lpstr>
      <vt:lpstr>'Program rada'!_Toc55895370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Galić</dc:creator>
  <cp:lastModifiedBy>Barbara</cp:lastModifiedBy>
  <cp:lastPrinted>2023-01-24T09:00:09Z</cp:lastPrinted>
  <dcterms:created xsi:type="dcterms:W3CDTF">2015-06-05T18:17:20Z</dcterms:created>
  <dcterms:modified xsi:type="dcterms:W3CDTF">2023-01-24T09:01:12Z</dcterms:modified>
</cp:coreProperties>
</file>